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!!!Irina\РЦОИ\Работа аналитик РЦОИ\2 квартал25\ВПР _ДПР\2025 мое\готово\"/>
    </mc:Choice>
  </mc:AlternateContent>
  <xr:revisionPtr revIDLastSave="0" documentId="13_ncr:1_{AABF9C59-CF85-40B9-A6AD-2A4F7F9F95AC}" xr6:coauthVersionLast="47" xr6:coauthVersionMax="47" xr10:uidLastSave="{00000000-0000-0000-0000-000000000000}"/>
  <bookViews>
    <workbookView xWindow="-28920" yWindow="5280" windowWidth="29040" windowHeight="15840" xr2:uid="{00000000-000D-0000-FFFF-FFFF00000000}"/>
  </bookViews>
  <sheets>
    <sheet name="Сопровод" sheetId="5" r:id="rId1"/>
    <sheet name="Результаты " sheetId="4" r:id="rId2"/>
    <sheet name="4 класс задания детально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6" i="6" l="1"/>
  <c r="CL7" i="6"/>
  <c r="CL8" i="6"/>
  <c r="CL9" i="6"/>
  <c r="CL10" i="6"/>
  <c r="CM10" i="6" s="1"/>
  <c r="G10" i="4" s="1"/>
  <c r="CL11" i="6"/>
  <c r="CM11" i="6" s="1"/>
  <c r="G11" i="4" s="1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L25" i="6"/>
  <c r="CL26" i="6"/>
  <c r="CM26" i="6" s="1"/>
  <c r="G26" i="4" s="1"/>
  <c r="CL27" i="6"/>
  <c r="CM27" i="6" s="1"/>
  <c r="G27" i="4" s="1"/>
  <c r="CL28" i="6"/>
  <c r="CM28" i="6" s="1"/>
  <c r="G28" i="4" s="1"/>
  <c r="CL29" i="6"/>
  <c r="CL30" i="6"/>
  <c r="CL31" i="6"/>
  <c r="CL32" i="6"/>
  <c r="CL33" i="6"/>
  <c r="CL34" i="6"/>
  <c r="CL35" i="6"/>
  <c r="CL36" i="6"/>
  <c r="CL37" i="6"/>
  <c r="CL38" i="6"/>
  <c r="CL39" i="6"/>
  <c r="CL40" i="6"/>
  <c r="CL5" i="6"/>
  <c r="CI6" i="6"/>
  <c r="CI7" i="6"/>
  <c r="CI8" i="6"/>
  <c r="CI9" i="6"/>
  <c r="CI10" i="6"/>
  <c r="CI11" i="6"/>
  <c r="CI12" i="6"/>
  <c r="CM12" i="6" s="1"/>
  <c r="G12" i="4" s="1"/>
  <c r="CI13" i="6"/>
  <c r="CM13" i="6" s="1"/>
  <c r="G13" i="4" s="1"/>
  <c r="CI14" i="6"/>
  <c r="CM14" i="6" s="1"/>
  <c r="G14" i="4" s="1"/>
  <c r="CI15" i="6"/>
  <c r="CI16" i="6"/>
  <c r="CI17" i="6"/>
  <c r="CI18" i="6"/>
  <c r="CI19" i="6"/>
  <c r="CI20" i="6"/>
  <c r="CI21" i="6"/>
  <c r="CM21" i="6" s="1"/>
  <c r="G21" i="4" s="1"/>
  <c r="CI22" i="6"/>
  <c r="CI23" i="6"/>
  <c r="CI24" i="6"/>
  <c r="CI25" i="6"/>
  <c r="CI26" i="6"/>
  <c r="CI27" i="6"/>
  <c r="CI28" i="6"/>
  <c r="CI29" i="6"/>
  <c r="CM29" i="6" s="1"/>
  <c r="G29" i="4" s="1"/>
  <c r="CI30" i="6"/>
  <c r="CI31" i="6"/>
  <c r="CI32" i="6"/>
  <c r="CI33" i="6"/>
  <c r="CI34" i="6"/>
  <c r="CI35" i="6"/>
  <c r="CI36" i="6"/>
  <c r="CI37" i="6"/>
  <c r="CM37" i="6" s="1"/>
  <c r="G37" i="4" s="1"/>
  <c r="CI38" i="6"/>
  <c r="CI39" i="6"/>
  <c r="CI40" i="6"/>
  <c r="CI5" i="6"/>
  <c r="CE6" i="6"/>
  <c r="CE7" i="6"/>
  <c r="CE8" i="6"/>
  <c r="CE9" i="6"/>
  <c r="CM9" i="6" s="1"/>
  <c r="G9" i="4" s="1"/>
  <c r="CE10" i="6"/>
  <c r="CE11" i="6"/>
  <c r="CE12" i="6"/>
  <c r="CE13" i="6"/>
  <c r="CE14" i="6"/>
  <c r="CE15" i="6"/>
  <c r="CE16" i="6"/>
  <c r="CM16" i="6" s="1"/>
  <c r="G16" i="4" s="1"/>
  <c r="CE17" i="6"/>
  <c r="CE18" i="6"/>
  <c r="CM18" i="6" s="1"/>
  <c r="G18" i="4" s="1"/>
  <c r="CE19" i="6"/>
  <c r="CM19" i="6" s="1"/>
  <c r="G19" i="4" s="1"/>
  <c r="CE20" i="6"/>
  <c r="CE21" i="6"/>
  <c r="CE22" i="6"/>
  <c r="CE23" i="6"/>
  <c r="CE24" i="6"/>
  <c r="CE25" i="6"/>
  <c r="CM25" i="6" s="1"/>
  <c r="G25" i="4" s="1"/>
  <c r="CE26" i="6"/>
  <c r="CE27" i="6"/>
  <c r="CE28" i="6"/>
  <c r="CE29" i="6"/>
  <c r="CE30" i="6"/>
  <c r="CM30" i="6" s="1"/>
  <c r="G30" i="4" s="1"/>
  <c r="CE31" i="6"/>
  <c r="CE32" i="6"/>
  <c r="CM32" i="6" s="1"/>
  <c r="G32" i="4" s="1"/>
  <c r="CE33" i="6"/>
  <c r="CE34" i="6"/>
  <c r="CM34" i="6" s="1"/>
  <c r="G34" i="4" s="1"/>
  <c r="CE35" i="6"/>
  <c r="CM35" i="6" s="1"/>
  <c r="G35" i="4" s="1"/>
  <c r="CE36" i="6"/>
  <c r="CE37" i="6"/>
  <c r="CE38" i="6"/>
  <c r="CE39" i="6"/>
  <c r="CE40" i="6"/>
  <c r="CE5" i="6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AW6" i="6"/>
  <c r="AW7" i="6"/>
  <c r="BC7" i="6" s="1"/>
  <c r="D7" i="4" s="1"/>
  <c r="AW8" i="6"/>
  <c r="AW9" i="6"/>
  <c r="AW10" i="6"/>
  <c r="AW11" i="6"/>
  <c r="AW12" i="6"/>
  <c r="AW13" i="6"/>
  <c r="BC13" i="6" s="1"/>
  <c r="D13" i="4" s="1"/>
  <c r="AW14" i="6"/>
  <c r="BC14" i="6" s="1"/>
  <c r="D14" i="4" s="1"/>
  <c r="AW15" i="6"/>
  <c r="AW16" i="6"/>
  <c r="AW17" i="6"/>
  <c r="AW18" i="6"/>
  <c r="AW19" i="6"/>
  <c r="AW20" i="6"/>
  <c r="AW21" i="6"/>
  <c r="AW22" i="6"/>
  <c r="AW23" i="6"/>
  <c r="BC23" i="6" s="1"/>
  <c r="D23" i="4" s="1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BC39" i="6" s="1"/>
  <c r="D39" i="4" s="1"/>
  <c r="AW40" i="6"/>
  <c r="AS6" i="6"/>
  <c r="AS7" i="6"/>
  <c r="AS8" i="6"/>
  <c r="AS9" i="6"/>
  <c r="AS10" i="6"/>
  <c r="AS11" i="6"/>
  <c r="AS12" i="6"/>
  <c r="AS13" i="6"/>
  <c r="AS14" i="6"/>
  <c r="AS15" i="6"/>
  <c r="BC15" i="6" s="1"/>
  <c r="D15" i="4" s="1"/>
  <c r="AS16" i="6"/>
  <c r="BC16" i="6" s="1"/>
  <c r="D16" i="4" s="1"/>
  <c r="AS17" i="6"/>
  <c r="BC17" i="6" s="1"/>
  <c r="D17" i="4" s="1"/>
  <c r="AS18" i="6"/>
  <c r="BC18" i="6" s="1"/>
  <c r="D18" i="4" s="1"/>
  <c r="AS19" i="6"/>
  <c r="BC19" i="6" s="1"/>
  <c r="D19" i="4" s="1"/>
  <c r="AS20" i="6"/>
  <c r="BC20" i="6" s="1"/>
  <c r="D20" i="4" s="1"/>
  <c r="AS21" i="6"/>
  <c r="AS22" i="6"/>
  <c r="AS23" i="6"/>
  <c r="AS24" i="6"/>
  <c r="AS25" i="6"/>
  <c r="AS26" i="6"/>
  <c r="AS27" i="6"/>
  <c r="AS28" i="6"/>
  <c r="AS29" i="6"/>
  <c r="BC29" i="6" s="1"/>
  <c r="D29" i="4" s="1"/>
  <c r="AS30" i="6"/>
  <c r="BC30" i="6" s="1"/>
  <c r="D30" i="4" s="1"/>
  <c r="AS31" i="6"/>
  <c r="BC31" i="6" s="1"/>
  <c r="D31" i="4" s="1"/>
  <c r="AS32" i="6"/>
  <c r="BC32" i="6" s="1"/>
  <c r="D32" i="4" s="1"/>
  <c r="AS33" i="6"/>
  <c r="BC33" i="6" s="1"/>
  <c r="D33" i="4" s="1"/>
  <c r="AS34" i="6"/>
  <c r="BC34" i="6" s="1"/>
  <c r="D34" i="4" s="1"/>
  <c r="AS35" i="6"/>
  <c r="BC35" i="6" s="1"/>
  <c r="D35" i="4" s="1"/>
  <c r="AS36" i="6"/>
  <c r="BC36" i="6" s="1"/>
  <c r="D36" i="4" s="1"/>
  <c r="AS37" i="6"/>
  <c r="AS38" i="6"/>
  <c r="AS39" i="6"/>
  <c r="AS40" i="6"/>
  <c r="BB5" i="6"/>
  <c r="AW5" i="6"/>
  <c r="AS5" i="6"/>
  <c r="BZ6" i="6"/>
  <c r="BZ7" i="6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5" i="6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5" i="6"/>
  <c r="BS6" i="6"/>
  <c r="CA6" i="6" s="1"/>
  <c r="F6" i="4" s="1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CA20" i="6" s="1"/>
  <c r="F20" i="4" s="1"/>
  <c r="BS21" i="6"/>
  <c r="CA21" i="6" s="1"/>
  <c r="F21" i="4" s="1"/>
  <c r="BS22" i="6"/>
  <c r="CA22" i="6" s="1"/>
  <c r="F22" i="4" s="1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CA36" i="6" s="1"/>
  <c r="F36" i="4" s="1"/>
  <c r="BS37" i="6"/>
  <c r="CA37" i="6" s="1"/>
  <c r="F37" i="4" s="1"/>
  <c r="BS38" i="6"/>
  <c r="CA38" i="6" s="1"/>
  <c r="F38" i="4" s="1"/>
  <c r="BS39" i="6"/>
  <c r="BS40" i="6"/>
  <c r="BS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K21" i="6" s="1"/>
  <c r="C21" i="4" s="1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K37" i="6" s="1"/>
  <c r="C37" i="4" s="1"/>
  <c r="AE38" i="6"/>
  <c r="AE39" i="6"/>
  <c r="AE40" i="6"/>
  <c r="AE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5" i="6"/>
  <c r="BN5" i="6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5" i="6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5" i="6"/>
  <c r="CM33" i="6" l="1"/>
  <c r="G33" i="4" s="1"/>
  <c r="CM17" i="6"/>
  <c r="G17" i="4" s="1"/>
  <c r="CM5" i="6"/>
  <c r="G5" i="4" s="1"/>
  <c r="CM36" i="6"/>
  <c r="G36" i="4" s="1"/>
  <c r="CM15" i="6"/>
  <c r="G15" i="4" s="1"/>
  <c r="CM31" i="6"/>
  <c r="G31" i="4" s="1"/>
  <c r="CM20" i="6"/>
  <c r="G20" i="4" s="1"/>
  <c r="BC5" i="6"/>
  <c r="D5" i="4" s="1"/>
  <c r="AK36" i="6"/>
  <c r="C36" i="4" s="1"/>
  <c r="AK20" i="6"/>
  <c r="C20" i="4" s="1"/>
  <c r="BC26" i="6"/>
  <c r="D26" i="4" s="1"/>
  <c r="BC10" i="6"/>
  <c r="D10" i="4" s="1"/>
  <c r="CM40" i="6"/>
  <c r="G40" i="4" s="1"/>
  <c r="CM24" i="6"/>
  <c r="G24" i="4" s="1"/>
  <c r="CM8" i="6"/>
  <c r="G8" i="4" s="1"/>
  <c r="CM39" i="6"/>
  <c r="G39" i="4" s="1"/>
  <c r="CM23" i="6"/>
  <c r="G23" i="4" s="1"/>
  <c r="CM7" i="6"/>
  <c r="G7" i="4" s="1"/>
  <c r="BC38" i="6"/>
  <c r="D38" i="4" s="1"/>
  <c r="BC22" i="6"/>
  <c r="D22" i="4" s="1"/>
  <c r="BC6" i="6"/>
  <c r="D6" i="4" s="1"/>
  <c r="BC25" i="6"/>
  <c r="D25" i="4" s="1"/>
  <c r="BC9" i="6"/>
  <c r="D9" i="4" s="1"/>
  <c r="BC28" i="6"/>
  <c r="D28" i="4" s="1"/>
  <c r="BC12" i="6"/>
  <c r="D12" i="4" s="1"/>
  <c r="CM38" i="6"/>
  <c r="G38" i="4" s="1"/>
  <c r="CM22" i="6"/>
  <c r="G22" i="4" s="1"/>
  <c r="CM6" i="6"/>
  <c r="G6" i="4" s="1"/>
  <c r="CA39" i="6"/>
  <c r="F39" i="4" s="1"/>
  <c r="CA23" i="6"/>
  <c r="F23" i="4" s="1"/>
  <c r="CA7" i="6"/>
  <c r="F7" i="4" s="1"/>
  <c r="CA27" i="6"/>
  <c r="F27" i="4" s="1"/>
  <c r="CA11" i="6"/>
  <c r="F11" i="4" s="1"/>
  <c r="CA31" i="6"/>
  <c r="F31" i="4" s="1"/>
  <c r="CA15" i="6"/>
  <c r="F15" i="4" s="1"/>
  <c r="BC37" i="6"/>
  <c r="D37" i="4" s="1"/>
  <c r="BC21" i="6"/>
  <c r="D21" i="4" s="1"/>
  <c r="BC40" i="6"/>
  <c r="D40" i="4" s="1"/>
  <c r="BC24" i="6"/>
  <c r="D24" i="4" s="1"/>
  <c r="BC8" i="6"/>
  <c r="D8" i="4" s="1"/>
  <c r="BC27" i="6"/>
  <c r="D27" i="4" s="1"/>
  <c r="BC11" i="6"/>
  <c r="D11" i="4" s="1"/>
  <c r="AK22" i="6"/>
  <c r="C22" i="4" s="1"/>
  <c r="AK6" i="6"/>
  <c r="C6" i="4" s="1"/>
  <c r="CA35" i="6"/>
  <c r="F35" i="4" s="1"/>
  <c r="CA19" i="6"/>
  <c r="F19" i="4" s="1"/>
  <c r="AK38" i="6"/>
  <c r="C38" i="4" s="1"/>
  <c r="AK19" i="6"/>
  <c r="C19" i="4" s="1"/>
  <c r="AK31" i="6"/>
  <c r="C31" i="4" s="1"/>
  <c r="AK35" i="6"/>
  <c r="C35" i="4" s="1"/>
  <c r="AK29" i="6"/>
  <c r="C29" i="4" s="1"/>
  <c r="AK13" i="6"/>
  <c r="C13" i="4" s="1"/>
  <c r="AK15" i="6"/>
  <c r="C15" i="4" s="1"/>
  <c r="AK26" i="6"/>
  <c r="C26" i="4" s="1"/>
  <c r="AK10" i="6"/>
  <c r="C10" i="4" s="1"/>
  <c r="AK30" i="6"/>
  <c r="C30" i="4" s="1"/>
  <c r="AK14" i="6"/>
  <c r="C14" i="4" s="1"/>
  <c r="AK34" i="6"/>
  <c r="C34" i="4" s="1"/>
  <c r="AK18" i="6"/>
  <c r="C18" i="4" s="1"/>
  <c r="AK5" i="6"/>
  <c r="C5" i="4" s="1"/>
  <c r="AK25" i="6"/>
  <c r="C25" i="4" s="1"/>
  <c r="AK9" i="6"/>
  <c r="C9" i="4" s="1"/>
  <c r="AK33" i="6"/>
  <c r="C33" i="4" s="1"/>
  <c r="AK17" i="6"/>
  <c r="C17" i="4" s="1"/>
  <c r="AK40" i="6"/>
  <c r="C40" i="4" s="1"/>
  <c r="AK32" i="6"/>
  <c r="C32" i="4" s="1"/>
  <c r="CA13" i="6"/>
  <c r="F13" i="4" s="1"/>
  <c r="AK27" i="6"/>
  <c r="C27" i="4" s="1"/>
  <c r="AK24" i="6"/>
  <c r="C24" i="4" s="1"/>
  <c r="AK12" i="6"/>
  <c r="C12" i="4" s="1"/>
  <c r="CA29" i="6"/>
  <c r="F29" i="4" s="1"/>
  <c r="AK39" i="6"/>
  <c r="C39" i="4" s="1"/>
  <c r="AK11" i="6"/>
  <c r="C11" i="4" s="1"/>
  <c r="CA26" i="6"/>
  <c r="F26" i="4" s="1"/>
  <c r="CA10" i="6"/>
  <c r="F10" i="4" s="1"/>
  <c r="CA30" i="6"/>
  <c r="F30" i="4" s="1"/>
  <c r="CA14" i="6"/>
  <c r="F14" i="4" s="1"/>
  <c r="CA34" i="6"/>
  <c r="F34" i="4" s="1"/>
  <c r="CA18" i="6"/>
  <c r="F18" i="4" s="1"/>
  <c r="AK8" i="6"/>
  <c r="C8" i="4" s="1"/>
  <c r="AK16" i="6"/>
  <c r="C16" i="4" s="1"/>
  <c r="AK7" i="6"/>
  <c r="C7" i="4" s="1"/>
  <c r="CA25" i="6"/>
  <c r="F25" i="4" s="1"/>
  <c r="CA9" i="6"/>
  <c r="F9" i="4" s="1"/>
  <c r="CA33" i="6"/>
  <c r="F33" i="4" s="1"/>
  <c r="CA17" i="6"/>
  <c r="F17" i="4" s="1"/>
  <c r="AK28" i="6"/>
  <c r="C28" i="4" s="1"/>
  <c r="AK23" i="6"/>
  <c r="C23" i="4" s="1"/>
  <c r="CA40" i="6"/>
  <c r="F40" i="4" s="1"/>
  <c r="CA24" i="6"/>
  <c r="F24" i="4" s="1"/>
  <c r="CA8" i="6"/>
  <c r="F8" i="4" s="1"/>
  <c r="CA28" i="6"/>
  <c r="F28" i="4" s="1"/>
  <c r="CA12" i="6"/>
  <c r="F12" i="4" s="1"/>
  <c r="CA32" i="6"/>
  <c r="F32" i="4" s="1"/>
  <c r="CA16" i="6"/>
  <c r="F16" i="4" s="1"/>
  <c r="CA5" i="6"/>
  <c r="F5" i="4" s="1"/>
  <c r="S34" i="6"/>
  <c r="B34" i="4" s="1"/>
  <c r="S18" i="6"/>
  <c r="B18" i="4" s="1"/>
  <c r="S20" i="6"/>
  <c r="B20" i="4" s="1"/>
  <c r="BO32" i="6"/>
  <c r="E32" i="4" s="1"/>
  <c r="S35" i="6"/>
  <c r="B35" i="4" s="1"/>
  <c r="S19" i="6"/>
  <c r="B19" i="4" s="1"/>
  <c r="BO31" i="6"/>
  <c r="E31" i="4" s="1"/>
  <c r="BO14" i="6"/>
  <c r="E14" i="4" s="1"/>
  <c r="S37" i="6"/>
  <c r="B37" i="4" s="1"/>
  <c r="BO29" i="6"/>
  <c r="E29" i="4" s="1"/>
  <c r="S25" i="6"/>
  <c r="B25" i="4" s="1"/>
  <c r="BO37" i="6"/>
  <c r="E37" i="4" s="1"/>
  <c r="S40" i="6"/>
  <c r="B40" i="4" s="1"/>
  <c r="S8" i="6"/>
  <c r="B8" i="4" s="1"/>
  <c r="BO20" i="6"/>
  <c r="E20" i="4" s="1"/>
  <c r="BO15" i="6"/>
  <c r="E15" i="4" s="1"/>
  <c r="BO30" i="6"/>
  <c r="E30" i="4" s="1"/>
  <c r="BO17" i="6"/>
  <c r="E17" i="4" s="1"/>
  <c r="BO13" i="6"/>
  <c r="E13" i="4" s="1"/>
  <c r="BO16" i="6"/>
  <c r="E16" i="4" s="1"/>
  <c r="S36" i="6"/>
  <c r="B36" i="4" s="1"/>
  <c r="S5" i="6"/>
  <c r="B5" i="4" s="1"/>
  <c r="S9" i="6"/>
  <c r="B9" i="4" s="1"/>
  <c r="BO21" i="6"/>
  <c r="E21" i="4" s="1"/>
  <c r="S24" i="6"/>
  <c r="B24" i="4" s="1"/>
  <c r="BO36" i="6"/>
  <c r="E36" i="4" s="1"/>
  <c r="BO35" i="6"/>
  <c r="E35" i="4" s="1"/>
  <c r="BO19" i="6"/>
  <c r="E19" i="4" s="1"/>
  <c r="S21" i="6"/>
  <c r="B21" i="4" s="1"/>
  <c r="BO33" i="6"/>
  <c r="E33" i="4" s="1"/>
  <c r="S12" i="6"/>
  <c r="B12" i="4" s="1"/>
  <c r="S16" i="6"/>
  <c r="B16" i="4" s="1"/>
  <c r="BO24" i="6"/>
  <c r="E24" i="4" s="1"/>
  <c r="S7" i="6"/>
  <c r="B7" i="4" s="1"/>
  <c r="S31" i="6"/>
  <c r="B31" i="4" s="1"/>
  <c r="BO26" i="6"/>
  <c r="E26" i="4" s="1"/>
  <c r="S6" i="6"/>
  <c r="B6" i="4" s="1"/>
  <c r="S30" i="6"/>
  <c r="B30" i="4" s="1"/>
  <c r="BO18" i="6"/>
  <c r="E18" i="4" s="1"/>
  <c r="BO22" i="6"/>
  <c r="E22" i="4" s="1"/>
  <c r="S17" i="6"/>
  <c r="B17" i="4" s="1"/>
  <c r="BO28" i="6"/>
  <c r="E28" i="4" s="1"/>
  <c r="S39" i="6"/>
  <c r="B39" i="4" s="1"/>
  <c r="BO7" i="6"/>
  <c r="E7" i="4" s="1"/>
  <c r="S38" i="6"/>
  <c r="B38" i="4" s="1"/>
  <c r="S29" i="6"/>
  <c r="B29" i="4" s="1"/>
  <c r="S13" i="6"/>
  <c r="B13" i="4" s="1"/>
  <c r="BO25" i="6"/>
  <c r="E25" i="4" s="1"/>
  <c r="BO12" i="6"/>
  <c r="E12" i="4" s="1"/>
  <c r="S32" i="6"/>
  <c r="B32" i="4" s="1"/>
  <c r="BO40" i="6"/>
  <c r="E40" i="4" s="1"/>
  <c r="BO27" i="6"/>
  <c r="E27" i="4" s="1"/>
  <c r="S23" i="6"/>
  <c r="B23" i="4" s="1"/>
  <c r="S11" i="6"/>
  <c r="B11" i="4" s="1"/>
  <c r="BO23" i="6"/>
  <c r="E23" i="4" s="1"/>
  <c r="BO10" i="6"/>
  <c r="E10" i="4" s="1"/>
  <c r="S22" i="6"/>
  <c r="B22" i="4" s="1"/>
  <c r="S10" i="6"/>
  <c r="B10" i="4" s="1"/>
  <c r="S14" i="6"/>
  <c r="B14" i="4" s="1"/>
  <c r="BO38" i="6"/>
  <c r="E38" i="4" s="1"/>
  <c r="S33" i="6"/>
  <c r="B33" i="4" s="1"/>
  <c r="BO5" i="6"/>
  <c r="E5" i="4" s="1"/>
  <c r="BO9" i="6"/>
  <c r="E9" i="4" s="1"/>
  <c r="S28" i="6"/>
  <c r="B28" i="4" s="1"/>
  <c r="BO8" i="6"/>
  <c r="E8" i="4" s="1"/>
  <c r="BO11" i="6"/>
  <c r="E11" i="4" s="1"/>
  <c r="S27" i="6"/>
  <c r="B27" i="4" s="1"/>
  <c r="S15" i="6"/>
  <c r="B15" i="4" s="1"/>
  <c r="BO39" i="6"/>
  <c r="E39" i="4" s="1"/>
  <c r="S26" i="6"/>
  <c r="B26" i="4" s="1"/>
  <c r="BO34" i="6"/>
  <c r="E34" i="4" s="1"/>
  <c r="BO6" i="6"/>
  <c r="E6" i="4" s="1"/>
</calcChain>
</file>

<file path=xl/sharedStrings.xml><?xml version="1.0" encoding="utf-8"?>
<sst xmlns="http://schemas.openxmlformats.org/spreadsheetml/2006/main" count="180" uniqueCount="87">
  <si>
    <t>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</si>
  <si>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</si>
  <si>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</si>
  <si>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</si>
  <si>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</si>
  <si>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</si>
  <si>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</si>
  <si>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</si>
  <si>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</si>
  <si>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</si>
  <si>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</si>
  <si>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</si>
  <si>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</si>
  <si>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</si>
  <si>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</si>
  <si>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</si>
  <si>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</si>
  <si>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</si>
  <si>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</si>
  <si>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</si>
  <si>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</si>
  <si>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</si>
  <si>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</si>
  <si>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</si>
  <si>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</si>
  <si>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</si>
  <si>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</si>
  <si>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</si>
  <si>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</si>
  <si>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</si>
  <si>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</si>
  <si>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</si>
  <si>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</si>
  <si>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</si>
  <si>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</si>
  <si>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</si>
  <si>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4 классы</t>
  </si>
  <si>
    <t>Уровень заданий</t>
  </si>
  <si>
    <t>Базовый</t>
  </si>
  <si>
    <t>Повышенный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</si>
  <si>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</si>
  <si>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</si>
  <si>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</si>
  <si>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</si>
  <si>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</si>
  <si>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</si>
  <si>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</si>
  <si>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</si>
  <si>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</si>
  <si>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</si>
  <si>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</si>
  <si>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</si>
  <si>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</si>
  <si>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</si>
  <si>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</si>
  <si>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</si>
  <si>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6.1</t>
  </si>
  <si>
    <t>6.2</t>
  </si>
  <si>
    <t>9.1</t>
  </si>
  <si>
    <t>9.2</t>
  </si>
  <si>
    <t>средн. 6</t>
  </si>
  <si>
    <t>средн. 9</t>
  </si>
  <si>
    <t>средн. 8</t>
  </si>
  <si>
    <t>10.1</t>
  </si>
  <si>
    <t>средн. 10</t>
  </si>
  <si>
    <t>В таблице представлены данные по достижению планируемых результатов участниками всероссийской проверочной работы (далее – ВПР) за 2023-2025 гг. по следующим показателям ожидаемой решаемости :</t>
  </si>
  <si>
    <t>8К1</t>
  </si>
  <si>
    <t>8К2</t>
  </si>
  <si>
    <t>8К3</t>
  </si>
  <si>
    <t>9.3</t>
  </si>
  <si>
    <t>10.2К1</t>
  </si>
  <si>
    <t>10.2К2</t>
  </si>
  <si>
    <t>10.2К3</t>
  </si>
  <si>
    <t>3.1</t>
  </si>
  <si>
    <t>3.2</t>
  </si>
  <si>
    <t>3.3</t>
  </si>
  <si>
    <t>средн 3</t>
  </si>
  <si>
    <t>6.3</t>
  </si>
  <si>
    <t>7.1</t>
  </si>
  <si>
    <t>7.2</t>
  </si>
  <si>
    <t>средн.7</t>
  </si>
  <si>
    <t>9К1</t>
  </si>
  <si>
    <t>9К2</t>
  </si>
  <si>
    <t>9К3</t>
  </si>
  <si>
    <t>1, 2, 4, 5, 8-10</t>
  </si>
  <si>
    <t>3, 6, 7</t>
  </si>
  <si>
    <t>Зеленым цветом выделены задания, результаты которых выше коридора ожидаемой решаемости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</si>
</sst>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3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0" borderId="9" xfId="0" applyBorder="1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6" fillId="0" borderId="6" xfId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2" fontId="6" fillId="0" borderId="6" xfId="1" applyNumberForma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2" fontId="7" fillId="3" borderId="6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3" fillId="3" borderId="5" xfId="0" applyFont="1" applyFill="1" applyBorder="1"/>
    <xf numFmtId="0" fontId="0" fillId="0" borderId="5" xfId="0" applyBorder="1"/>
    <xf numFmtId="2" fontId="0" fillId="0" borderId="8" xfId="0" applyNumberFormat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18" xfId="0" applyBorder="1"/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/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2" fontId="6" fillId="0" borderId="16" xfId="1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6" fillId="0" borderId="16" xfId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49" fontId="1" fillId="2" borderId="29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24" xfId="0" applyFont="1" applyBorder="1"/>
    <xf numFmtId="0" fontId="3" fillId="3" borderId="1" xfId="0" applyFont="1" applyFill="1" applyBorder="1"/>
    <xf numFmtId="0" fontId="0" fillId="0" borderId="1" xfId="0" applyBorder="1"/>
    <xf numFmtId="0" fontId="0" fillId="0" borderId="23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2" fontId="6" fillId="0" borderId="22" xfId="1" applyNumberForma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0" fontId="6" fillId="0" borderId="22" xfId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B1F3DCC1-92B9-4252-AA33-6FD4DCEFA827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9AA1-B34A-4318-99DC-082BCA330F48}">
  <dimension ref="C2:K14"/>
  <sheetViews>
    <sheetView tabSelected="1" workbookViewId="0"/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82" t="s">
        <v>40</v>
      </c>
      <c r="D2" s="82"/>
      <c r="E2" s="82"/>
      <c r="F2" s="82"/>
      <c r="G2" s="82"/>
      <c r="H2" s="82"/>
      <c r="I2" s="82"/>
      <c r="J2" s="82"/>
      <c r="K2" s="82"/>
    </row>
    <row r="3" spans="3:11" ht="18.75" x14ac:dyDescent="0.25">
      <c r="C3" s="9"/>
      <c r="D3" s="10"/>
    </row>
    <row r="4" spans="3:11" ht="45.75" customHeight="1" x14ac:dyDescent="0.25">
      <c r="C4" s="83" t="s">
        <v>65</v>
      </c>
      <c r="D4" s="83"/>
      <c r="E4" s="83"/>
      <c r="F4" s="83"/>
      <c r="G4" s="83"/>
      <c r="H4" s="83"/>
      <c r="I4" s="83"/>
      <c r="J4" s="83"/>
      <c r="K4" s="83"/>
    </row>
    <row r="5" spans="3:11" ht="15.75" thickBot="1" x14ac:dyDescent="0.3">
      <c r="C5" s="9"/>
      <c r="D5" s="9"/>
    </row>
    <row r="6" spans="3:11" ht="18.75" x14ac:dyDescent="0.25">
      <c r="C6" s="84" t="s">
        <v>41</v>
      </c>
      <c r="D6" s="11" t="s">
        <v>42</v>
      </c>
    </row>
    <row r="7" spans="3:11" ht="15.75" thickBot="1" x14ac:dyDescent="0.3">
      <c r="C7" s="85"/>
      <c r="D7" s="12" t="s">
        <v>43</v>
      </c>
    </row>
    <row r="8" spans="3:11" ht="19.5" thickBot="1" x14ac:dyDescent="0.3">
      <c r="C8" s="13" t="s">
        <v>44</v>
      </c>
      <c r="D8" s="14" t="s">
        <v>45</v>
      </c>
    </row>
    <row r="9" spans="3:11" ht="19.5" thickBot="1" x14ac:dyDescent="0.3">
      <c r="C9" s="13" t="s">
        <v>46</v>
      </c>
      <c r="D9" s="14" t="s">
        <v>47</v>
      </c>
    </row>
    <row r="10" spans="3:11" ht="19.5" thickBot="1" x14ac:dyDescent="0.3">
      <c r="C10" s="13" t="s">
        <v>48</v>
      </c>
      <c r="D10" s="14" t="s">
        <v>49</v>
      </c>
    </row>
    <row r="11" spans="3:11" x14ac:dyDescent="0.25">
      <c r="C11" s="9"/>
      <c r="D11" s="9"/>
    </row>
    <row r="12" spans="3:11" x14ac:dyDescent="0.25">
      <c r="C12" s="9"/>
      <c r="D12" s="9"/>
    </row>
    <row r="13" spans="3:11" ht="18.75" x14ac:dyDescent="0.25">
      <c r="C13" s="83" t="s">
        <v>50</v>
      </c>
      <c r="D13" s="83"/>
      <c r="E13" s="83"/>
      <c r="F13" s="83"/>
      <c r="G13" s="83"/>
      <c r="H13" s="83"/>
      <c r="I13" s="83"/>
      <c r="J13" s="83"/>
      <c r="K13" s="83"/>
    </row>
    <row r="14" spans="3:11" ht="18.75" x14ac:dyDescent="0.25">
      <c r="C14" s="83" t="s">
        <v>86</v>
      </c>
      <c r="D14" s="83"/>
      <c r="E14" s="83"/>
      <c r="F14" s="83"/>
      <c r="G14" s="83"/>
      <c r="H14" s="83"/>
      <c r="I14" s="83"/>
      <c r="J14" s="83"/>
      <c r="K14" s="83"/>
    </row>
  </sheetData>
  <mergeCells count="5">
    <mergeCell ref="C2:K2"/>
    <mergeCell ref="C4:K4"/>
    <mergeCell ref="C6:C7"/>
    <mergeCell ref="C13:K13"/>
    <mergeCell ref="C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B618-865A-48B1-BD2E-B13061EF1B3D}">
  <dimension ref="A1:H40"/>
  <sheetViews>
    <sheetView workbookViewId="0"/>
  </sheetViews>
  <sheetFormatPr defaultRowHeight="15" x14ac:dyDescent="0.25"/>
  <cols>
    <col min="1" max="1" width="40" bestFit="1" customWidth="1"/>
    <col min="4" max="4" width="12.85546875" customWidth="1"/>
  </cols>
  <sheetData>
    <row r="1" spans="1:8" ht="15.75" thickBot="1" x14ac:dyDescent="0.3">
      <c r="A1" s="41" t="s">
        <v>0</v>
      </c>
      <c r="B1" s="89" t="s">
        <v>36</v>
      </c>
      <c r="C1" s="90"/>
      <c r="D1" s="90"/>
      <c r="E1" s="90"/>
      <c r="F1" s="90"/>
      <c r="G1" s="91"/>
    </row>
    <row r="2" spans="1:8" x14ac:dyDescent="0.25">
      <c r="A2" s="40" t="s">
        <v>37</v>
      </c>
      <c r="B2" s="92" t="s">
        <v>38</v>
      </c>
      <c r="C2" s="93"/>
      <c r="D2" s="94"/>
      <c r="E2" s="95" t="s">
        <v>39</v>
      </c>
      <c r="F2" s="93"/>
      <c r="G2" s="94"/>
      <c r="H2" s="8"/>
    </row>
    <row r="3" spans="1:8" s="6" customFormat="1" x14ac:dyDescent="0.25">
      <c r="A3" s="5" t="s">
        <v>1</v>
      </c>
      <c r="B3" s="86" t="s">
        <v>84</v>
      </c>
      <c r="C3" s="87"/>
      <c r="D3" s="7" t="s">
        <v>84</v>
      </c>
      <c r="E3" s="88" t="s">
        <v>85</v>
      </c>
      <c r="F3" s="87"/>
      <c r="G3" s="7" t="s">
        <v>85</v>
      </c>
    </row>
    <row r="4" spans="1:8" ht="15.75" thickBot="1" x14ac:dyDescent="0.3">
      <c r="A4" s="15" t="s">
        <v>2</v>
      </c>
      <c r="B4" s="46">
        <v>2023</v>
      </c>
      <c r="C4" s="47">
        <v>2024</v>
      </c>
      <c r="D4" s="48">
        <v>2025</v>
      </c>
      <c r="E4" s="49">
        <v>2023</v>
      </c>
      <c r="F4" s="47">
        <v>2024</v>
      </c>
      <c r="G4" s="48">
        <v>2025</v>
      </c>
    </row>
    <row r="5" spans="1:8" x14ac:dyDescent="0.25">
      <c r="A5" s="42" t="s">
        <v>54</v>
      </c>
      <c r="B5" s="43">
        <f>VLOOKUP($A5,'4 класс задания детально'!$A$5:$CM$40,19,0)</f>
        <v>76.542380952380952</v>
      </c>
      <c r="C5" s="29">
        <f>VLOOKUP($A5,'4 класс задания детально'!$A$5:$CM$40,37,0)</f>
        <v>77.651547619047619</v>
      </c>
      <c r="D5" s="44">
        <f>VLOOKUP($A5,'4 класс задания детально'!$A$5:$CM$40,55,0)</f>
        <v>78.18952380952382</v>
      </c>
      <c r="E5" s="45">
        <f>VLOOKUP($A5,'4 класс задания детально'!$A$5:$CM$40,67,0)</f>
        <v>64.184444444444452</v>
      </c>
      <c r="F5" s="29">
        <f>VLOOKUP($A5,'4 класс задания детально'!$A$5:$CM$40,79,0)</f>
        <v>65.644999999999996</v>
      </c>
      <c r="G5" s="44">
        <f>VLOOKUP($A5,'4 класс задания детально'!$A$5:$CM$40,91,0)</f>
        <v>65.546666666666667</v>
      </c>
    </row>
    <row r="6" spans="1:8" s="4" customFormat="1" x14ac:dyDescent="0.25">
      <c r="A6" s="33" t="s">
        <v>3</v>
      </c>
      <c r="B6" s="36">
        <f>VLOOKUP($A6,'4 класс задания детально'!$A$5:$CM$40,19,0)</f>
        <v>74.291428571428568</v>
      </c>
      <c r="C6" s="19">
        <f>VLOOKUP($A6,'4 класс задания детально'!$A$5:$CM$40,37,0)</f>
        <v>75.520833333333329</v>
      </c>
      <c r="D6" s="31">
        <f>VLOOKUP($A6,'4 класс задания детально'!$A$5:$CM$40,55,0)</f>
        <v>75.430476190476185</v>
      </c>
      <c r="E6" s="28">
        <f>VLOOKUP($A6,'4 класс задания детально'!$A$5:$CM$40,67,0)</f>
        <v>62.209444444444443</v>
      </c>
      <c r="F6" s="19">
        <f>VLOOKUP($A6,'4 класс задания детально'!$A$5:$CM$40,79,0)</f>
        <v>63.630555555555553</v>
      </c>
      <c r="G6" s="31">
        <f>VLOOKUP($A6,'4 класс задания детально'!$A$5:$CM$40,91,0)</f>
        <v>62.567777777777771</v>
      </c>
    </row>
    <row r="7" spans="1:8" x14ac:dyDescent="0.25">
      <c r="A7" s="34" t="s">
        <v>4</v>
      </c>
      <c r="B7" s="35">
        <f>VLOOKUP($A7,'4 класс задания детально'!$A$5:$CM$40,19,0)</f>
        <v>71.80285714285715</v>
      </c>
      <c r="C7" s="3">
        <f>VLOOKUP($A7,'4 класс задания детально'!$A$5:$CM$40,37,0)</f>
        <v>73.153214285714284</v>
      </c>
      <c r="D7" s="30">
        <f>VLOOKUP($A7,'4 класс задания детально'!$A$5:$CM$40,55,0)</f>
        <v>75.125</v>
      </c>
      <c r="E7" s="27">
        <f>VLOOKUP($A7,'4 класс задания детально'!$A$5:$CM$40,67,0)</f>
        <v>57.562777777777775</v>
      </c>
      <c r="F7" s="3">
        <f>VLOOKUP($A7,'4 класс задания детально'!$A$5:$CM$40,79,0)</f>
        <v>60.243888888888883</v>
      </c>
      <c r="G7" s="30">
        <f>VLOOKUP($A7,'4 класс задания детально'!$A$5:$CM$40,91,0)</f>
        <v>61.796666666666674</v>
      </c>
    </row>
    <row r="8" spans="1:8" x14ac:dyDescent="0.25">
      <c r="A8" s="34" t="s">
        <v>5</v>
      </c>
      <c r="B8" s="35">
        <f>VLOOKUP($A8,'4 класс задания детально'!$A$5:$CM$40,19,0)</f>
        <v>75.527619047619055</v>
      </c>
      <c r="C8" s="3">
        <f>VLOOKUP($A8,'4 класс задания детально'!$A$5:$CM$40,37,0)</f>
        <v>77.244761904761916</v>
      </c>
      <c r="D8" s="30">
        <f>VLOOKUP($A8,'4 класс задания детально'!$A$5:$CM$40,55,0)</f>
        <v>76.703571428571436</v>
      </c>
      <c r="E8" s="27">
        <f>VLOOKUP($A8,'4 класс задания детально'!$A$5:$CM$40,67,0)</f>
        <v>63.200555555555553</v>
      </c>
      <c r="F8" s="3">
        <f>VLOOKUP($A8,'4 класс задания детально'!$A$5:$CM$40,79,0)</f>
        <v>66.061111111111117</v>
      </c>
      <c r="G8" s="30">
        <f>VLOOKUP($A8,'4 класс задания детально'!$A$5:$CM$40,91,0)</f>
        <v>65.031111111111116</v>
      </c>
    </row>
    <row r="9" spans="1:8" x14ac:dyDescent="0.25">
      <c r="A9" s="34" t="s">
        <v>6</v>
      </c>
      <c r="B9" s="35">
        <f>VLOOKUP($A9,'4 класс задания детально'!$A$5:$CM$40,19,0)</f>
        <v>72.542380952380952</v>
      </c>
      <c r="C9" s="3">
        <f>VLOOKUP($A9,'4 класс задания детально'!$A$5:$CM$40,37,0)</f>
        <v>73.13464285714285</v>
      </c>
      <c r="D9" s="30">
        <f>VLOOKUP($A9,'4 класс задания детально'!$A$5:$CM$40,55,0)</f>
        <v>72.402738095238092</v>
      </c>
      <c r="E9" s="27">
        <f>VLOOKUP($A9,'4 класс задания детально'!$A$5:$CM$40,67,0)</f>
        <v>61.556666666666672</v>
      </c>
      <c r="F9" s="3">
        <f>VLOOKUP($A9,'4 класс задания детально'!$A$5:$CM$40,79,0)</f>
        <v>62.731111111111112</v>
      </c>
      <c r="G9" s="30">
        <f>VLOOKUP($A9,'4 класс задания детально'!$A$5:$CM$40,91,0)</f>
        <v>62.45333333333334</v>
      </c>
    </row>
    <row r="10" spans="1:8" x14ac:dyDescent="0.25">
      <c r="A10" s="34" t="s">
        <v>7</v>
      </c>
      <c r="B10" s="35">
        <f>VLOOKUP($A10,'4 класс задания детально'!$A$5:$CM$40,19,0)</f>
        <v>73.107142857142861</v>
      </c>
      <c r="C10" s="3">
        <f>VLOOKUP($A10,'4 класс задания детально'!$A$5:$CM$40,37,0)</f>
        <v>75.390476190476193</v>
      </c>
      <c r="D10" s="30">
        <f>VLOOKUP($A10,'4 класс задания детально'!$A$5:$CM$40,55,0)</f>
        <v>78.522023809523816</v>
      </c>
      <c r="E10" s="27">
        <f>VLOOKUP($A10,'4 класс задания детально'!$A$5:$CM$40,67,0)</f>
        <v>62.166111111111114</v>
      </c>
      <c r="F10" s="3">
        <f>VLOOKUP($A10,'4 класс задания детально'!$A$5:$CM$40,79,0)</f>
        <v>62.81444444444444</v>
      </c>
      <c r="G10" s="30">
        <f>VLOOKUP($A10,'4 класс задания детально'!$A$5:$CM$40,91,0)</f>
        <v>65.11666666666666</v>
      </c>
    </row>
    <row r="11" spans="1:8" x14ac:dyDescent="0.25">
      <c r="A11" s="34" t="s">
        <v>8</v>
      </c>
      <c r="B11" s="35">
        <f>VLOOKUP($A11,'4 класс задания детально'!$A$5:$CM$40,19,0)</f>
        <v>73.405714285714296</v>
      </c>
      <c r="C11" s="3">
        <f>VLOOKUP($A11,'4 класс задания детально'!$A$5:$CM$40,37,0)</f>
        <v>73.433571428571426</v>
      </c>
      <c r="D11" s="30">
        <f>VLOOKUP($A11,'4 класс задания детально'!$A$5:$CM$40,55,0)</f>
        <v>75.449642857142862</v>
      </c>
      <c r="E11" s="27">
        <f>VLOOKUP($A11,'4 класс задания детально'!$A$5:$CM$40,67,0)</f>
        <v>60.074999999999996</v>
      </c>
      <c r="F11" s="3">
        <f>VLOOKUP($A11,'4 класс задания детально'!$A$5:$CM$40,79,0)</f>
        <v>62.620000000000005</v>
      </c>
      <c r="G11" s="30">
        <f>VLOOKUP($A11,'4 класс задания детально'!$A$5:$CM$40,91,0)</f>
        <v>57.993333333333339</v>
      </c>
    </row>
    <row r="12" spans="1:8" x14ac:dyDescent="0.25">
      <c r="A12" s="34" t="s">
        <v>9</v>
      </c>
      <c r="B12" s="35">
        <f>VLOOKUP($A12,'4 класс задания детально'!$A$5:$CM$40,19,0)</f>
        <v>70.082857142857137</v>
      </c>
      <c r="C12" s="3">
        <f>VLOOKUP($A12,'4 класс задания детально'!$A$5:$CM$40,37,0)</f>
        <v>76.410952380952381</v>
      </c>
      <c r="D12" s="30">
        <f>VLOOKUP($A12,'4 класс задания детально'!$A$5:$CM$40,55,0)</f>
        <v>80.33142857142856</v>
      </c>
      <c r="E12" s="27">
        <f>VLOOKUP($A12,'4 класс задания детально'!$A$5:$CM$40,67,0)</f>
        <v>59.631666666666668</v>
      </c>
      <c r="F12" s="3">
        <f>VLOOKUP($A12,'4 класс задания детально'!$A$5:$CM$40,79,0)</f>
        <v>61.184444444444445</v>
      </c>
      <c r="G12" s="30">
        <f>VLOOKUP($A12,'4 класс задания детально'!$A$5:$CM$40,91,0)</f>
        <v>64.180000000000007</v>
      </c>
    </row>
    <row r="13" spans="1:8" x14ac:dyDescent="0.25">
      <c r="A13" s="34" t="s">
        <v>10</v>
      </c>
      <c r="B13" s="35">
        <f>VLOOKUP($A13,'4 класс задания детально'!$A$5:$CM$40,19,0)</f>
        <v>74.321904761904761</v>
      </c>
      <c r="C13" s="3">
        <f>VLOOKUP($A13,'4 класс задания детально'!$A$5:$CM$40,37,0)</f>
        <v>77.833333333333343</v>
      </c>
      <c r="D13" s="30">
        <f>VLOOKUP($A13,'4 класс задания детально'!$A$5:$CM$40,55,0)</f>
        <v>74.183928571428581</v>
      </c>
      <c r="E13" s="27">
        <f>VLOOKUP($A13,'4 класс задания детально'!$A$5:$CM$40,67,0)</f>
        <v>64.327777777777769</v>
      </c>
      <c r="F13" s="3">
        <f>VLOOKUP($A13,'4 класс задания детально'!$A$5:$CM$40,79,0)</f>
        <v>59.297777777777775</v>
      </c>
      <c r="G13" s="30">
        <f>VLOOKUP($A13,'4 класс задания детально'!$A$5:$CM$40,91,0)</f>
        <v>64.964444444444453</v>
      </c>
    </row>
    <row r="14" spans="1:8" x14ac:dyDescent="0.25">
      <c r="A14" s="34" t="s">
        <v>11</v>
      </c>
      <c r="B14" s="35">
        <f>VLOOKUP($A14,'4 класс задания детально'!$A$5:$CM$40,19,0)</f>
        <v>81.233809523809526</v>
      </c>
      <c r="C14" s="3">
        <f>VLOOKUP($A14,'4 класс задания детально'!$A$5:$CM$40,37,0)</f>
        <v>78.164404761904763</v>
      </c>
      <c r="D14" s="30">
        <f>VLOOKUP($A14,'4 класс задания детально'!$A$5:$CM$40,55,0)</f>
        <v>76.387857142857143</v>
      </c>
      <c r="E14" s="27">
        <f>VLOOKUP($A14,'4 класс задания детально'!$A$5:$CM$40,67,0)</f>
        <v>70.515555555555565</v>
      </c>
      <c r="F14" s="3">
        <f>VLOOKUP($A14,'4 класс задания детально'!$A$5:$CM$40,79,0)</f>
        <v>69.238888888888894</v>
      </c>
      <c r="G14" s="30">
        <f>VLOOKUP($A14,'4 класс задания детально'!$A$5:$CM$40,91,0)</f>
        <v>62.113333333333337</v>
      </c>
    </row>
    <row r="15" spans="1:8" x14ac:dyDescent="0.25">
      <c r="A15" s="34" t="s">
        <v>12</v>
      </c>
      <c r="B15" s="35">
        <f>VLOOKUP($A15,'4 класс задания детально'!$A$5:$CM$40,19,0)</f>
        <v>69.255714285714291</v>
      </c>
      <c r="C15" s="3">
        <f>VLOOKUP($A15,'4 класс задания детально'!$A$5:$CM$40,37,0)</f>
        <v>75.802380952380943</v>
      </c>
      <c r="D15" s="30">
        <f>VLOOKUP($A15,'4 класс задания детально'!$A$5:$CM$40,55,0)</f>
        <v>76.711190476190481</v>
      </c>
      <c r="E15" s="27">
        <f>VLOOKUP($A15,'4 класс задания детально'!$A$5:$CM$40,67,0)</f>
        <v>60.515555555555558</v>
      </c>
      <c r="F15" s="3">
        <f>VLOOKUP($A15,'4 класс задания детально'!$A$5:$CM$40,79,0)</f>
        <v>58.534444444444453</v>
      </c>
      <c r="G15" s="30">
        <f>VLOOKUP($A15,'4 класс задания детально'!$A$5:$CM$40,91,0)</f>
        <v>60.393333333333324</v>
      </c>
    </row>
    <row r="16" spans="1:8" x14ac:dyDescent="0.25">
      <c r="A16" s="34" t="s">
        <v>13</v>
      </c>
      <c r="B16" s="35">
        <f>VLOOKUP($A16,'4 класс задания детально'!$A$5:$CM$40,19,0)</f>
        <v>74.292857142857159</v>
      </c>
      <c r="C16" s="3">
        <f>VLOOKUP($A16,'4 класс задания детально'!$A$5:$CM$40,37,0)</f>
        <v>71.780476190476193</v>
      </c>
      <c r="D16" s="30">
        <f>VLOOKUP($A16,'4 класс задания детально'!$A$5:$CM$40,55,0)</f>
        <v>73.890595238095244</v>
      </c>
      <c r="E16" s="27">
        <f>VLOOKUP($A16,'4 класс задания детально'!$A$5:$CM$40,67,0)</f>
        <v>61.767777777777781</v>
      </c>
      <c r="F16" s="3">
        <f>VLOOKUP($A16,'4 класс задания детально'!$A$5:$CM$40,79,0)</f>
        <v>60.128333333333337</v>
      </c>
      <c r="G16" s="30">
        <f>VLOOKUP($A16,'4 класс задания детально'!$A$5:$CM$40,91,0)</f>
        <v>62.797777777777782</v>
      </c>
    </row>
    <row r="17" spans="1:7" x14ac:dyDescent="0.25">
      <c r="A17" s="34" t="s">
        <v>14</v>
      </c>
      <c r="B17" s="35">
        <f>VLOOKUP($A17,'4 класс задания детально'!$A$5:$CM$40,19,0)</f>
        <v>70.261428571428581</v>
      </c>
      <c r="C17" s="3">
        <f>VLOOKUP($A17,'4 класс задания детально'!$A$5:$CM$40,37,0)</f>
        <v>69.50630952380952</v>
      </c>
      <c r="D17" s="30">
        <f>VLOOKUP($A17,'4 класс задания детально'!$A$5:$CM$40,55,0)</f>
        <v>71.621309523809529</v>
      </c>
      <c r="E17" s="27">
        <f>VLOOKUP($A17,'4 класс задания детально'!$A$5:$CM$40,67,0)</f>
        <v>55.026666666666664</v>
      </c>
      <c r="F17" s="3">
        <f>VLOOKUP($A17,'4 класс задания детально'!$A$5:$CM$40,79,0)</f>
        <v>57.848888888888887</v>
      </c>
      <c r="G17" s="30">
        <f>VLOOKUP($A17,'4 класс задания детально'!$A$5:$CM$40,91,0)</f>
        <v>53.108888888888885</v>
      </c>
    </row>
    <row r="18" spans="1:7" x14ac:dyDescent="0.25">
      <c r="A18" s="34" t="s">
        <v>15</v>
      </c>
      <c r="B18" s="35">
        <f>VLOOKUP($A18,'4 класс задания детально'!$A$5:$CM$40,19,0)</f>
        <v>75.252380952380946</v>
      </c>
      <c r="C18" s="3">
        <f>VLOOKUP($A18,'4 класс задания детально'!$A$5:$CM$40,37,0)</f>
        <v>75.612857142857152</v>
      </c>
      <c r="D18" s="30">
        <f>VLOOKUP($A18,'4 класс задания детально'!$A$5:$CM$40,55,0)</f>
        <v>73.687380952380948</v>
      </c>
      <c r="E18" s="27">
        <f>VLOOKUP($A18,'4 класс задания детально'!$A$5:$CM$40,67,0)</f>
        <v>65.075555555555567</v>
      </c>
      <c r="F18" s="3">
        <f>VLOOKUP($A18,'4 класс задания детально'!$A$5:$CM$40,79,0)</f>
        <v>59.132777777777768</v>
      </c>
      <c r="G18" s="30">
        <f>VLOOKUP($A18,'4 класс задания детально'!$A$5:$CM$40,91,0)</f>
        <v>62.589444444444446</v>
      </c>
    </row>
    <row r="19" spans="1:7" x14ac:dyDescent="0.25">
      <c r="A19" s="34" t="s">
        <v>16</v>
      </c>
      <c r="B19" s="35">
        <f>VLOOKUP($A19,'4 класс задания детально'!$A$5:$CM$40,19,0)</f>
        <v>69.812857142857141</v>
      </c>
      <c r="C19" s="3">
        <f>VLOOKUP($A19,'4 класс задания детально'!$A$5:$CM$40,37,0)</f>
        <v>74.066071428571419</v>
      </c>
      <c r="D19" s="30">
        <f>VLOOKUP($A19,'4 класс задания детально'!$A$5:$CM$40,55,0)</f>
        <v>77.691309523809522</v>
      </c>
      <c r="E19" s="27">
        <f>VLOOKUP($A19,'4 класс задания детально'!$A$5:$CM$40,67,0)</f>
        <v>59.59</v>
      </c>
      <c r="F19" s="3">
        <f>VLOOKUP($A19,'4 класс задания детально'!$A$5:$CM$40,79,0)</f>
        <v>58.205555555555556</v>
      </c>
      <c r="G19" s="30">
        <f>VLOOKUP($A19,'4 класс задания детально'!$A$5:$CM$40,91,0)</f>
        <v>56.803333333333335</v>
      </c>
    </row>
    <row r="20" spans="1:7" x14ac:dyDescent="0.25">
      <c r="A20" s="34" t="s">
        <v>17</v>
      </c>
      <c r="B20" s="35">
        <f>VLOOKUP($A20,'4 класс задания детально'!$A$5:$CM$40,19,0)</f>
        <v>73.644761904761907</v>
      </c>
      <c r="C20" s="3">
        <f>VLOOKUP($A20,'4 класс задания детально'!$A$5:$CM$40,37,0)</f>
        <v>69.760952380952389</v>
      </c>
      <c r="D20" s="30">
        <f>VLOOKUP($A20,'4 класс задания детально'!$A$5:$CM$40,55,0)</f>
        <v>74.91321428571429</v>
      </c>
      <c r="E20" s="27">
        <f>VLOOKUP($A20,'4 класс задания детально'!$A$5:$CM$40,67,0)</f>
        <v>60.660555555555561</v>
      </c>
      <c r="F20" s="3">
        <f>VLOOKUP($A20,'4 класс задания детально'!$A$5:$CM$40,79,0)</f>
        <v>63.569444444444436</v>
      </c>
      <c r="G20" s="30">
        <f>VLOOKUP($A20,'4 класс задания детально'!$A$5:$CM$40,91,0)</f>
        <v>64.890555555555565</v>
      </c>
    </row>
    <row r="21" spans="1:7" x14ac:dyDescent="0.25">
      <c r="A21" s="34" t="s">
        <v>18</v>
      </c>
      <c r="B21" s="35">
        <f>VLOOKUP($A21,'4 класс задания детально'!$A$5:$CM$40,19,0)</f>
        <v>74.632857142857134</v>
      </c>
      <c r="C21" s="3">
        <f>VLOOKUP($A21,'4 класс задания детально'!$A$5:$CM$40,37,0)</f>
        <v>76.711071428571429</v>
      </c>
      <c r="D21" s="30">
        <f>VLOOKUP($A21,'4 класс задания детально'!$A$5:$CM$40,55,0)</f>
        <v>79.146904761904764</v>
      </c>
      <c r="E21" s="27">
        <f>VLOOKUP($A21,'4 класс задания детально'!$A$5:$CM$40,67,0)</f>
        <v>60.733333333333327</v>
      </c>
      <c r="F21" s="3">
        <f>VLOOKUP($A21,'4 класс задания детально'!$A$5:$CM$40,79,0)</f>
        <v>59.418333333333329</v>
      </c>
      <c r="G21" s="30">
        <f>VLOOKUP($A21,'4 класс задания детально'!$A$5:$CM$40,91,0)</f>
        <v>68.75</v>
      </c>
    </row>
    <row r="22" spans="1:7" x14ac:dyDescent="0.25">
      <c r="A22" s="34" t="s">
        <v>52</v>
      </c>
      <c r="B22" s="35">
        <f>VLOOKUP($A22,'4 класс задания детально'!$A$5:$CM$40,19,0)</f>
        <v>71.820000000000007</v>
      </c>
      <c r="C22" s="3">
        <f>VLOOKUP($A22,'4 класс задания детально'!$A$5:$CM$40,37,0)</f>
        <v>73.140119047619052</v>
      </c>
      <c r="D22" s="30">
        <f>VLOOKUP($A22,'4 класс задания детально'!$A$5:$CM$40,55,0)</f>
        <v>75.525238095238109</v>
      </c>
      <c r="E22" s="27">
        <f>VLOOKUP($A22,'4 класс задания детально'!$A$5:$CM$40,67,0)</f>
        <v>59.466666666666669</v>
      </c>
      <c r="F22" s="3">
        <f>VLOOKUP($A22,'4 класс задания детально'!$A$5:$CM$40,79,0)</f>
        <v>57.595555555555556</v>
      </c>
      <c r="G22" s="30">
        <f>VLOOKUP($A22,'4 класс задания детально'!$A$5:$CM$40,91,0)</f>
        <v>60.470000000000006</v>
      </c>
    </row>
    <row r="23" spans="1:7" x14ac:dyDescent="0.25">
      <c r="A23" s="34" t="s">
        <v>19</v>
      </c>
      <c r="B23" s="35">
        <f>VLOOKUP($A23,'4 класс задания детально'!$A$5:$CM$40,19,0)</f>
        <v>73.28857142857143</v>
      </c>
      <c r="C23" s="3">
        <f>VLOOKUP($A23,'4 класс задания детально'!$A$5:$CM$40,37,0)</f>
        <v>74.826309523809527</v>
      </c>
      <c r="D23" s="30">
        <f>VLOOKUP($A23,'4 класс задания детально'!$A$5:$CM$40,55,0)</f>
        <v>74.975000000000009</v>
      </c>
      <c r="E23" s="27">
        <f>VLOOKUP($A23,'4 класс задания детально'!$A$5:$CM$40,67,0)</f>
        <v>59.732777777777777</v>
      </c>
      <c r="F23" s="3">
        <f>VLOOKUP($A23,'4 класс задания детально'!$A$5:$CM$40,79,0)</f>
        <v>64.071666666666673</v>
      </c>
      <c r="G23" s="30">
        <f>VLOOKUP($A23,'4 класс задания детально'!$A$5:$CM$40,91,0)</f>
        <v>58.903333333333336</v>
      </c>
    </row>
    <row r="24" spans="1:7" x14ac:dyDescent="0.25">
      <c r="A24" s="34" t="s">
        <v>20</v>
      </c>
      <c r="B24" s="35">
        <f>VLOOKUP($A24,'4 класс задания детально'!$A$5:$CM$40,19,0)</f>
        <v>72.564761904761909</v>
      </c>
      <c r="C24" s="3">
        <f>VLOOKUP($A24,'4 класс задания детально'!$A$5:$CM$40,37,0)</f>
        <v>73.374642857142845</v>
      </c>
      <c r="D24" s="30">
        <f>VLOOKUP($A24,'4 класс задания детально'!$A$5:$CM$40,55,0)</f>
        <v>73.070357142857134</v>
      </c>
      <c r="E24" s="27">
        <f>VLOOKUP($A24,'4 класс задания детально'!$A$5:$CM$40,67,0)</f>
        <v>58.326111111111111</v>
      </c>
      <c r="F24" s="3">
        <f>VLOOKUP($A24,'4 класс задания детально'!$A$5:$CM$40,79,0)</f>
        <v>56.072222222222223</v>
      </c>
      <c r="G24" s="30">
        <f>VLOOKUP($A24,'4 класс задания детально'!$A$5:$CM$40,91,0)</f>
        <v>56.831666666666671</v>
      </c>
    </row>
    <row r="25" spans="1:7" x14ac:dyDescent="0.25">
      <c r="A25" s="34" t="s">
        <v>21</v>
      </c>
      <c r="B25" s="35">
        <f>VLOOKUP($A25,'4 класс задания детально'!$A$5:$CM$40,19,0)</f>
        <v>73.292857142857159</v>
      </c>
      <c r="C25" s="3">
        <f>VLOOKUP($A25,'4 класс задания детально'!$A$5:$CM$40,37,0)</f>
        <v>76.371190476190478</v>
      </c>
      <c r="D25" s="30">
        <f>VLOOKUP($A25,'4 класс задания детально'!$A$5:$CM$40,55,0)</f>
        <v>75.159880952380945</v>
      </c>
      <c r="E25" s="27">
        <f>VLOOKUP($A25,'4 класс задания детально'!$A$5:$CM$40,67,0)</f>
        <v>59.317777777777785</v>
      </c>
      <c r="F25" s="3">
        <f>VLOOKUP($A25,'4 класс задания детально'!$A$5:$CM$40,79,0)</f>
        <v>63.212777777777774</v>
      </c>
      <c r="G25" s="30">
        <f>VLOOKUP($A25,'4 класс задания детально'!$A$5:$CM$40,91,0)</f>
        <v>60.698888888888888</v>
      </c>
    </row>
    <row r="26" spans="1:7" x14ac:dyDescent="0.25">
      <c r="A26" s="34" t="s">
        <v>22</v>
      </c>
      <c r="B26" s="35">
        <f>VLOOKUP($A26,'4 класс задания детально'!$A$5:$CM$40,19,0)</f>
        <v>73.725238095238097</v>
      </c>
      <c r="C26" s="3">
        <f>VLOOKUP($A26,'4 класс задания детально'!$A$5:$CM$40,37,0)</f>
        <v>75.226666666666674</v>
      </c>
      <c r="D26" s="30">
        <f>VLOOKUP($A26,'4 класс задания детально'!$A$5:$CM$40,55,0)</f>
        <v>75.132619047619045</v>
      </c>
      <c r="E26" s="27">
        <f>VLOOKUP($A26,'4 класс задания детально'!$A$5:$CM$40,67,0)</f>
        <v>61.824444444444445</v>
      </c>
      <c r="F26" s="3">
        <f>VLOOKUP($A26,'4 класс задания детально'!$A$5:$CM$40,79,0)</f>
        <v>62.688333333333333</v>
      </c>
      <c r="G26" s="30">
        <f>VLOOKUP($A26,'4 класс задания детально'!$A$5:$CM$40,91,0)</f>
        <v>61.698333333333345</v>
      </c>
    </row>
    <row r="27" spans="1:7" x14ac:dyDescent="0.25">
      <c r="A27" s="34" t="s">
        <v>23</v>
      </c>
      <c r="B27" s="35">
        <f>VLOOKUP($A27,'4 класс задания детально'!$A$5:$CM$40,19,0)</f>
        <v>75.11</v>
      </c>
      <c r="C27" s="3">
        <f>VLOOKUP($A27,'4 класс задания детально'!$A$5:$CM$40,37,0)</f>
        <v>73.335833333333326</v>
      </c>
      <c r="D27" s="30">
        <f>VLOOKUP($A27,'4 класс задания детально'!$A$5:$CM$40,55,0)</f>
        <v>75.548452380952384</v>
      </c>
      <c r="E27" s="27">
        <f>VLOOKUP($A27,'4 класс задания детально'!$A$5:$CM$40,67,0)</f>
        <v>61.724444444444437</v>
      </c>
      <c r="F27" s="3">
        <f>VLOOKUP($A27,'4 класс задания детально'!$A$5:$CM$40,79,0)</f>
        <v>64.893333333333331</v>
      </c>
      <c r="G27" s="30">
        <f>VLOOKUP($A27,'4 класс задания детально'!$A$5:$CM$40,91,0)</f>
        <v>58.550000000000004</v>
      </c>
    </row>
    <row r="28" spans="1:7" x14ac:dyDescent="0.25">
      <c r="A28" s="34" t="s">
        <v>24</v>
      </c>
      <c r="B28" s="35">
        <f>VLOOKUP($A28,'4 класс задания детально'!$A$5:$CM$40,19,0)</f>
        <v>73.374761904761911</v>
      </c>
      <c r="C28" s="3">
        <f>VLOOKUP($A28,'4 класс задания детально'!$A$5:$CM$40,37,0)</f>
        <v>70.038333333333327</v>
      </c>
      <c r="D28" s="30">
        <f>VLOOKUP($A28,'4 класс задания детально'!$A$5:$CM$40,55,0)</f>
        <v>74.398809523809518</v>
      </c>
      <c r="E28" s="27">
        <f>VLOOKUP($A28,'4 класс задания детально'!$A$5:$CM$40,67,0)</f>
        <v>63.67166666666666</v>
      </c>
      <c r="F28" s="3">
        <f>VLOOKUP($A28,'4 класс задания детально'!$A$5:$CM$40,79,0)</f>
        <v>57.294444444444444</v>
      </c>
      <c r="G28" s="30">
        <f>VLOOKUP($A28,'4 класс задания детально'!$A$5:$CM$40,91,0)</f>
        <v>63.879444444444438</v>
      </c>
    </row>
    <row r="29" spans="1:7" x14ac:dyDescent="0.25">
      <c r="A29" s="34" t="s">
        <v>25</v>
      </c>
      <c r="B29" s="35">
        <f>VLOOKUP($A29,'4 класс задания детально'!$A$5:$CM$40,19,0)</f>
        <v>75.271428571428572</v>
      </c>
      <c r="C29" s="3">
        <f>VLOOKUP($A29,'4 класс задания детально'!$A$5:$CM$40,37,0)</f>
        <v>76.12</v>
      </c>
      <c r="D29" s="30">
        <f>VLOOKUP($A29,'4 класс задания детально'!$A$5:$CM$40,55,0)</f>
        <v>75.467023809523809</v>
      </c>
      <c r="E29" s="27">
        <f>VLOOKUP($A29,'4 класс задания детально'!$A$5:$CM$40,67,0)</f>
        <v>60.046111111111117</v>
      </c>
      <c r="F29" s="3">
        <f>VLOOKUP($A29,'4 класс задания детально'!$A$5:$CM$40,79,0)</f>
        <v>59.150555555555549</v>
      </c>
      <c r="G29" s="30">
        <f>VLOOKUP($A29,'4 класс задания детально'!$A$5:$CM$40,91,0)</f>
        <v>59.037222222222226</v>
      </c>
    </row>
    <row r="30" spans="1:7" x14ac:dyDescent="0.25">
      <c r="A30" s="34" t="s">
        <v>26</v>
      </c>
      <c r="B30" s="35">
        <f>VLOOKUP($A30,'4 класс задания детально'!$A$5:$CM$40,19,0)</f>
        <v>77.659523809523805</v>
      </c>
      <c r="C30" s="3">
        <f>VLOOKUP($A30,'4 класс задания детально'!$A$5:$CM$40,37,0)</f>
        <v>73.005238095238099</v>
      </c>
      <c r="D30" s="30">
        <f>VLOOKUP($A30,'4 класс задания детально'!$A$5:$CM$40,55,0)</f>
        <v>77.272619047619045</v>
      </c>
      <c r="E30" s="27">
        <f>VLOOKUP($A30,'4 класс задания детально'!$A$5:$CM$40,67,0)</f>
        <v>62.048888888888882</v>
      </c>
      <c r="F30" s="3">
        <f>VLOOKUP($A30,'4 класс задания детально'!$A$5:$CM$40,79,0)</f>
        <v>62.882222222222218</v>
      </c>
      <c r="G30" s="30">
        <f>VLOOKUP($A30,'4 класс задания детально'!$A$5:$CM$40,91,0)</f>
        <v>59.913333333333334</v>
      </c>
    </row>
    <row r="31" spans="1:7" x14ac:dyDescent="0.25">
      <c r="A31" s="34" t="s">
        <v>27</v>
      </c>
      <c r="B31" s="35">
        <f>VLOOKUP($A31,'4 класс задания детально'!$A$5:$CM$40,19,0)</f>
        <v>73.08047619047619</v>
      </c>
      <c r="C31" s="3">
        <f>VLOOKUP($A31,'4 класс задания детально'!$A$5:$CM$40,37,0)</f>
        <v>77.455952380952382</v>
      </c>
      <c r="D31" s="30">
        <f>VLOOKUP($A31,'4 класс задания детально'!$A$5:$CM$40,55,0)</f>
        <v>73.921071428571423</v>
      </c>
      <c r="E31" s="27">
        <f>VLOOKUP($A31,'4 класс задания детально'!$A$5:$CM$40,67,0)</f>
        <v>61.862222222222222</v>
      </c>
      <c r="F31" s="3">
        <f>VLOOKUP($A31,'4 класс задания детально'!$A$5:$CM$40,79,0)</f>
        <v>64.73277777777777</v>
      </c>
      <c r="G31" s="30">
        <f>VLOOKUP($A31,'4 класс задания детально'!$A$5:$CM$40,91,0)</f>
        <v>59.983333333333327</v>
      </c>
    </row>
    <row r="32" spans="1:7" x14ac:dyDescent="0.25">
      <c r="A32" s="34" t="s">
        <v>28</v>
      </c>
      <c r="B32" s="35">
        <f>VLOOKUP($A32,'4 класс задания детально'!$A$5:$CM$40,19,0)</f>
        <v>72.671428571428564</v>
      </c>
      <c r="C32" s="3">
        <f>VLOOKUP($A32,'4 класс задания детально'!$A$5:$CM$40,37,0)</f>
        <v>75.760476190476183</v>
      </c>
      <c r="D32" s="30">
        <f>VLOOKUP($A32,'4 класс задания детально'!$A$5:$CM$40,55,0)</f>
        <v>75.30380952380952</v>
      </c>
      <c r="E32" s="27">
        <f>VLOOKUP($A32,'4 класс задания детально'!$A$5:$CM$40,67,0)</f>
        <v>54.162777777777769</v>
      </c>
      <c r="F32" s="3">
        <f>VLOOKUP($A32,'4 класс задания детально'!$A$5:$CM$40,79,0)</f>
        <v>66.50333333333333</v>
      </c>
      <c r="G32" s="30">
        <f>VLOOKUP($A32,'4 класс задания детально'!$A$5:$CM$40,91,0)</f>
        <v>65.613333333333344</v>
      </c>
    </row>
    <row r="33" spans="1:7" x14ac:dyDescent="0.25">
      <c r="A33" s="34" t="s">
        <v>29</v>
      </c>
      <c r="B33" s="35">
        <f>VLOOKUP($A33,'4 класс задания детально'!$A$5:$CM$40,19,0)</f>
        <v>77.23238095238095</v>
      </c>
      <c r="C33" s="3">
        <f>VLOOKUP($A33,'4 класс задания детально'!$A$5:$CM$40,37,0)</f>
        <v>76.549642857142857</v>
      </c>
      <c r="D33" s="30">
        <f>VLOOKUP($A33,'4 класс задания детально'!$A$5:$CM$40,55,0)</f>
        <v>76.425476190476175</v>
      </c>
      <c r="E33" s="27">
        <f>VLOOKUP($A33,'4 класс задания детально'!$A$5:$CM$40,67,0)</f>
        <v>67.036666666666676</v>
      </c>
      <c r="F33" s="3">
        <f>VLOOKUP($A33,'4 класс задания детально'!$A$5:$CM$40,79,0)</f>
        <v>66.331111111111113</v>
      </c>
      <c r="G33" s="30">
        <f>VLOOKUP($A33,'4 класс задания детально'!$A$5:$CM$40,91,0)</f>
        <v>63.641666666666673</v>
      </c>
    </row>
    <row r="34" spans="1:7" x14ac:dyDescent="0.25">
      <c r="A34" s="34" t="s">
        <v>30</v>
      </c>
      <c r="B34" s="35">
        <f>VLOOKUP($A34,'4 класс задания детально'!$A$5:$CM$40,19,0)</f>
        <v>75.330952380952368</v>
      </c>
      <c r="C34" s="3">
        <f>VLOOKUP($A34,'4 класс задания детально'!$A$5:$CM$40,37,0)</f>
        <v>74.842857142857156</v>
      </c>
      <c r="D34" s="30">
        <f>VLOOKUP($A34,'4 класс задания детально'!$A$5:$CM$40,55,0)</f>
        <v>77.811904761904771</v>
      </c>
      <c r="E34" s="27">
        <f>VLOOKUP($A34,'4 класс задания детально'!$A$5:$CM$40,67,0)</f>
        <v>64.473333333333329</v>
      </c>
      <c r="F34" s="3">
        <f>VLOOKUP($A34,'4 класс задания детально'!$A$5:$CM$40,79,0)</f>
        <v>63.678888888888899</v>
      </c>
      <c r="G34" s="30">
        <f>VLOOKUP($A34,'4 класс задания детально'!$A$5:$CM$40,91,0)</f>
        <v>64.392777777777781</v>
      </c>
    </row>
    <row r="35" spans="1:7" x14ac:dyDescent="0.25">
      <c r="A35" s="34" t="s">
        <v>31</v>
      </c>
      <c r="B35" s="35">
        <f>VLOOKUP($A35,'4 класс задания детально'!$A$5:$CM$40,19,0)</f>
        <v>74.836666666666673</v>
      </c>
      <c r="C35" s="3">
        <f>VLOOKUP($A35,'4 класс задания детально'!$A$5:$CM$40,37,0)</f>
        <v>76.503690476190485</v>
      </c>
      <c r="D35" s="30">
        <f>VLOOKUP($A35,'4 класс задания детально'!$A$5:$CM$40,55,0)</f>
        <v>73.289999999999992</v>
      </c>
      <c r="E35" s="27">
        <f>VLOOKUP($A35,'4 класс задания детально'!$A$5:$CM$40,67,0)</f>
        <v>61.818888888888885</v>
      </c>
      <c r="F35" s="3">
        <f>VLOOKUP($A35,'4 класс задания детально'!$A$5:$CM$40,79,0)</f>
        <v>66.715555555555554</v>
      </c>
      <c r="G35" s="30">
        <f>VLOOKUP($A35,'4 класс задания детально'!$A$5:$CM$40,91,0)</f>
        <v>56.613888888888887</v>
      </c>
    </row>
    <row r="36" spans="1:7" x14ac:dyDescent="0.25">
      <c r="A36" s="34" t="s">
        <v>32</v>
      </c>
      <c r="B36" s="35">
        <f>VLOOKUP($A36,'4 класс задания детально'!$A$5:$CM$40,19,0)</f>
        <v>71.920476190476194</v>
      </c>
      <c r="C36" s="3">
        <f>VLOOKUP($A36,'4 класс задания детально'!$A$5:$CM$40,37,0)</f>
        <v>76.071428571428569</v>
      </c>
      <c r="D36" s="30">
        <f>VLOOKUP($A36,'4 класс задания детально'!$A$5:$CM$40,55,0)</f>
        <v>71.870476190476197</v>
      </c>
      <c r="E36" s="27">
        <f>VLOOKUP($A36,'4 класс задания детально'!$A$5:$CM$40,67,0)</f>
        <v>63.418333333333329</v>
      </c>
      <c r="F36" s="3">
        <f>VLOOKUP($A36,'4 класс задания детально'!$A$5:$CM$40,79,0)</f>
        <v>62.624444444444443</v>
      </c>
      <c r="G36" s="30">
        <f>VLOOKUP($A36,'4 класс задания детально'!$A$5:$CM$40,91,0)</f>
        <v>63.176666666666677</v>
      </c>
    </row>
    <row r="37" spans="1:7" x14ac:dyDescent="0.25">
      <c r="A37" s="34" t="s">
        <v>53</v>
      </c>
      <c r="B37" s="35">
        <f>VLOOKUP($A37,'4 класс задания детально'!$A$5:$CM$40,19,0)</f>
        <v>71.109523809523807</v>
      </c>
      <c r="C37" s="3">
        <f>VLOOKUP($A37,'4 класс задания детально'!$A$5:$CM$40,37,0)</f>
        <v>76.405833333333334</v>
      </c>
      <c r="D37" s="30">
        <f>VLOOKUP($A37,'4 класс задания детально'!$A$5:$CM$40,55,0)</f>
        <v>80.584047619047624</v>
      </c>
      <c r="E37" s="27">
        <f>VLOOKUP($A37,'4 класс задания детально'!$A$5:$CM$40,67,0)</f>
        <v>56.284444444444439</v>
      </c>
      <c r="F37" s="3">
        <f>VLOOKUP($A37,'4 класс задания детально'!$A$5:$CM$40,79,0)</f>
        <v>62.696666666666665</v>
      </c>
      <c r="G37" s="30">
        <f>VLOOKUP($A37,'4 класс задания детально'!$A$5:$CM$40,91,0)</f>
        <v>68.106111111111105</v>
      </c>
    </row>
    <row r="38" spans="1:7" x14ac:dyDescent="0.25">
      <c r="A38" s="34" t="s">
        <v>33</v>
      </c>
      <c r="B38" s="35">
        <f>VLOOKUP($A38,'4 класс задания детально'!$A$5:$CM$40,19,0)</f>
        <v>73.871904761904759</v>
      </c>
      <c r="C38" s="3">
        <f>VLOOKUP($A38,'4 класс задания детально'!$A$5:$CM$40,37,0)</f>
        <v>74.047976190476192</v>
      </c>
      <c r="D38" s="30">
        <f>VLOOKUP($A38,'4 класс задания детально'!$A$5:$CM$40,55,0)</f>
        <v>73.41059523809524</v>
      </c>
      <c r="E38" s="27">
        <f>VLOOKUP($A38,'4 класс задания детально'!$A$5:$CM$40,67,0)</f>
        <v>61.218888888888891</v>
      </c>
      <c r="F38" s="3">
        <f>VLOOKUP($A38,'4 класс задания детально'!$A$5:$CM$40,79,0)</f>
        <v>62.805555555555564</v>
      </c>
      <c r="G38" s="30">
        <f>VLOOKUP($A38,'4 класс задания детально'!$A$5:$CM$40,91,0)</f>
        <v>59.827222222222225</v>
      </c>
    </row>
    <row r="39" spans="1:7" x14ac:dyDescent="0.25">
      <c r="A39" s="34" t="s">
        <v>34</v>
      </c>
      <c r="B39" s="35">
        <f>VLOOKUP($A39,'4 класс задания детально'!$A$5:$CM$40,19,0)</f>
        <v>73.552380952380958</v>
      </c>
      <c r="C39" s="3">
        <f>VLOOKUP($A39,'4 класс задания детально'!$A$5:$CM$40,37,0)</f>
        <v>70.502738095238087</v>
      </c>
      <c r="D39" s="30">
        <f>VLOOKUP($A39,'4 класс задания детально'!$A$5:$CM$40,55,0)</f>
        <v>72.290714285714287</v>
      </c>
      <c r="E39" s="27">
        <f>VLOOKUP($A39,'4 класс задания детально'!$A$5:$CM$40,67,0)</f>
        <v>60.797777777777775</v>
      </c>
      <c r="F39" s="3">
        <f>VLOOKUP($A39,'4 класс задания детально'!$A$5:$CM$40,79,0)</f>
        <v>59.580000000000005</v>
      </c>
      <c r="G39" s="30">
        <f>VLOOKUP($A39,'4 класс задания детально'!$A$5:$CM$40,91,0)</f>
        <v>58.270555555555553</v>
      </c>
    </row>
    <row r="40" spans="1:7" ht="15.75" thickBot="1" x14ac:dyDescent="0.3">
      <c r="A40" s="39" t="s">
        <v>35</v>
      </c>
      <c r="B40" s="37">
        <f>VLOOKUP($A40,'4 класс задания детально'!$A$5:$CM$40,19,0)</f>
        <v>74.77095238095238</v>
      </c>
      <c r="C40" s="38">
        <f>VLOOKUP($A40,'4 класс задания детально'!$A$5:$CM$40,37,0)</f>
        <v>76.387500000000003</v>
      </c>
      <c r="D40" s="32">
        <f>VLOOKUP($A40,'4 класс задания детально'!$A$5:$CM$40,55,0)</f>
        <v>73.047380952380962</v>
      </c>
      <c r="E40" s="37">
        <f>VLOOKUP($A40,'4 класс задания детально'!$A$5:$CM$40,67,0)</f>
        <v>64.941666666666663</v>
      </c>
      <c r="F40" s="38">
        <f>VLOOKUP($A40,'4 класс задания детально'!$A$5:$CM$40,79,0)</f>
        <v>66.36666666666666</v>
      </c>
      <c r="G40" s="32">
        <f>VLOOKUP($A40,'4 класс задания детально'!$A$5:$CM$40,91,0)</f>
        <v>63.604444444444447</v>
      </c>
    </row>
  </sheetData>
  <mergeCells count="5">
    <mergeCell ref="B3:C3"/>
    <mergeCell ref="E3:F3"/>
    <mergeCell ref="B1:G1"/>
    <mergeCell ref="B2:D2"/>
    <mergeCell ref="E2:G2"/>
  </mergeCells>
  <conditionalFormatting sqref="B5:D40">
    <cfRule type="cellIs" dxfId="7" priority="4" operator="lessThan">
      <formula>59.44</formula>
    </cfRule>
    <cfRule type="cellIs" dxfId="6" priority="2" operator="greaterThan">
      <formula>89.44</formula>
    </cfRule>
  </conditionalFormatting>
  <conditionalFormatting sqref="E5:G40">
    <cfRule type="cellIs" dxfId="5" priority="3" operator="lessThan">
      <formula>39.44</formula>
    </cfRule>
    <cfRule type="cellIs" dxfId="4" priority="1" operator="greaterThan">
      <formula>89.44</formula>
    </cfRule>
  </conditionalFormatting>
  <pageMargins left="0.7" right="0.7" top="0.75" bottom="0.75" header="0.3" footer="0.3"/>
  <pageSetup paperSize="9" orientation="portrait" r:id="rId1"/>
  <ignoredErrors>
    <ignoredError sqref="G3 E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72B6-D00A-4208-B4E9-090F18FAB9E7}">
  <dimension ref="A1:CM40"/>
  <sheetViews>
    <sheetView workbookViewId="0"/>
  </sheetViews>
  <sheetFormatPr defaultRowHeight="15" x14ac:dyDescent="0.25"/>
  <cols>
    <col min="1" max="1" width="45.28515625" customWidth="1"/>
    <col min="13" max="15" width="10.7109375" customWidth="1"/>
    <col min="19" max="19" width="11.28515625" customWidth="1"/>
    <col min="26" max="28" width="10.85546875" customWidth="1"/>
  </cols>
  <sheetData>
    <row r="1" spans="1:91" x14ac:dyDescent="0.25">
      <c r="A1" s="58" t="s">
        <v>0</v>
      </c>
      <c r="B1" s="95" t="s">
        <v>36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4"/>
    </row>
    <row r="2" spans="1:91" x14ac:dyDescent="0.25">
      <c r="A2" s="1" t="s">
        <v>37</v>
      </c>
      <c r="B2" s="98" t="s">
        <v>38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101"/>
      <c r="BD2" s="96" t="s">
        <v>39</v>
      </c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7"/>
    </row>
    <row r="3" spans="1:91" x14ac:dyDescent="0.25">
      <c r="A3" s="2" t="s">
        <v>2</v>
      </c>
      <c r="B3" s="98">
        <v>2023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>
        <v>2024</v>
      </c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>
        <v>2025</v>
      </c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1"/>
      <c r="BD3" s="96">
        <v>2023</v>
      </c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8"/>
      <c r="BP3" s="100">
        <v>2024</v>
      </c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8"/>
      <c r="CB3" s="100">
        <v>2025</v>
      </c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7"/>
    </row>
    <row r="4" spans="1:91" s="26" customFormat="1" ht="24.75" customHeight="1" thickBot="1" x14ac:dyDescent="0.3">
      <c r="A4" s="59" t="s">
        <v>55</v>
      </c>
      <c r="B4" s="60">
        <v>1</v>
      </c>
      <c r="C4" s="61">
        <v>2</v>
      </c>
      <c r="D4" s="61">
        <v>4</v>
      </c>
      <c r="E4" s="61">
        <v>5</v>
      </c>
      <c r="F4" s="62" t="s">
        <v>66</v>
      </c>
      <c r="G4" s="62" t="s">
        <v>67</v>
      </c>
      <c r="H4" s="62" t="s">
        <v>68</v>
      </c>
      <c r="I4" s="62" t="s">
        <v>62</v>
      </c>
      <c r="J4" s="63" t="s">
        <v>58</v>
      </c>
      <c r="K4" s="63" t="s">
        <v>59</v>
      </c>
      <c r="L4" s="63" t="s">
        <v>69</v>
      </c>
      <c r="M4" s="61">
        <v>9</v>
      </c>
      <c r="N4" s="63" t="s">
        <v>63</v>
      </c>
      <c r="O4" s="63" t="s">
        <v>70</v>
      </c>
      <c r="P4" s="63" t="s">
        <v>71</v>
      </c>
      <c r="Q4" s="63" t="s">
        <v>72</v>
      </c>
      <c r="R4" s="63" t="s">
        <v>64</v>
      </c>
      <c r="S4" s="64" t="s">
        <v>51</v>
      </c>
      <c r="T4" s="61">
        <v>1</v>
      </c>
      <c r="U4" s="61">
        <v>2</v>
      </c>
      <c r="V4" s="61">
        <v>4</v>
      </c>
      <c r="W4" s="61">
        <v>5</v>
      </c>
      <c r="X4" s="62" t="s">
        <v>66</v>
      </c>
      <c r="Y4" s="62" t="s">
        <v>67</v>
      </c>
      <c r="Z4" s="62" t="s">
        <v>68</v>
      </c>
      <c r="AA4" s="62" t="s">
        <v>62</v>
      </c>
      <c r="AB4" s="63" t="s">
        <v>58</v>
      </c>
      <c r="AC4" s="63" t="s">
        <v>59</v>
      </c>
      <c r="AD4" s="63" t="s">
        <v>69</v>
      </c>
      <c r="AE4" s="62" t="s">
        <v>61</v>
      </c>
      <c r="AF4" s="63" t="s">
        <v>63</v>
      </c>
      <c r="AG4" s="63" t="s">
        <v>70</v>
      </c>
      <c r="AH4" s="63" t="s">
        <v>71</v>
      </c>
      <c r="AI4" s="63" t="s">
        <v>72</v>
      </c>
      <c r="AJ4" s="63" t="s">
        <v>64</v>
      </c>
      <c r="AK4" s="64" t="s">
        <v>51</v>
      </c>
      <c r="AL4" s="61">
        <v>1</v>
      </c>
      <c r="AM4" s="61">
        <v>2</v>
      </c>
      <c r="AN4" s="61">
        <v>4</v>
      </c>
      <c r="AO4" s="61">
        <v>5</v>
      </c>
      <c r="AP4" s="62" t="s">
        <v>66</v>
      </c>
      <c r="AQ4" s="62" t="s">
        <v>67</v>
      </c>
      <c r="AR4" s="62" t="s">
        <v>68</v>
      </c>
      <c r="AS4" s="62" t="s">
        <v>62</v>
      </c>
      <c r="AT4" s="63" t="s">
        <v>81</v>
      </c>
      <c r="AU4" s="63" t="s">
        <v>82</v>
      </c>
      <c r="AV4" s="63" t="s">
        <v>83</v>
      </c>
      <c r="AW4" s="62" t="s">
        <v>61</v>
      </c>
      <c r="AX4" s="63" t="s">
        <v>63</v>
      </c>
      <c r="AY4" s="63" t="s">
        <v>70</v>
      </c>
      <c r="AZ4" s="63" t="s">
        <v>71</v>
      </c>
      <c r="BA4" s="63" t="s">
        <v>72</v>
      </c>
      <c r="BB4" s="63" t="s">
        <v>64</v>
      </c>
      <c r="BC4" s="67" t="s">
        <v>51</v>
      </c>
      <c r="BD4" s="66" t="s">
        <v>73</v>
      </c>
      <c r="BE4" s="63" t="s">
        <v>74</v>
      </c>
      <c r="BF4" s="63" t="s">
        <v>75</v>
      </c>
      <c r="BG4" s="63" t="s">
        <v>76</v>
      </c>
      <c r="BH4" s="63" t="s">
        <v>56</v>
      </c>
      <c r="BI4" s="63" t="s">
        <v>57</v>
      </c>
      <c r="BJ4" s="63" t="s">
        <v>77</v>
      </c>
      <c r="BK4" s="63" t="s">
        <v>60</v>
      </c>
      <c r="BL4" s="63" t="s">
        <v>78</v>
      </c>
      <c r="BM4" s="63" t="s">
        <v>79</v>
      </c>
      <c r="BN4" s="63" t="s">
        <v>80</v>
      </c>
      <c r="BO4" s="63" t="s">
        <v>51</v>
      </c>
      <c r="BP4" s="63" t="s">
        <v>73</v>
      </c>
      <c r="BQ4" s="63" t="s">
        <v>74</v>
      </c>
      <c r="BR4" s="63" t="s">
        <v>75</v>
      </c>
      <c r="BS4" s="63" t="s">
        <v>76</v>
      </c>
      <c r="BT4" s="63" t="s">
        <v>56</v>
      </c>
      <c r="BU4" s="63" t="s">
        <v>57</v>
      </c>
      <c r="BV4" s="63" t="s">
        <v>77</v>
      </c>
      <c r="BW4" s="63" t="s">
        <v>60</v>
      </c>
      <c r="BX4" s="63" t="s">
        <v>78</v>
      </c>
      <c r="BY4" s="63" t="s">
        <v>79</v>
      </c>
      <c r="BZ4" s="63" t="s">
        <v>80</v>
      </c>
      <c r="CA4" s="63" t="s">
        <v>51</v>
      </c>
      <c r="CB4" s="63" t="s">
        <v>73</v>
      </c>
      <c r="CC4" s="63" t="s">
        <v>74</v>
      </c>
      <c r="CD4" s="63" t="s">
        <v>75</v>
      </c>
      <c r="CE4" s="63" t="s">
        <v>76</v>
      </c>
      <c r="CF4" s="63" t="s">
        <v>56</v>
      </c>
      <c r="CG4" s="63" t="s">
        <v>57</v>
      </c>
      <c r="CH4" s="63" t="s">
        <v>77</v>
      </c>
      <c r="CI4" s="63" t="s">
        <v>60</v>
      </c>
      <c r="CJ4" s="63" t="s">
        <v>78</v>
      </c>
      <c r="CK4" s="63" t="s">
        <v>79</v>
      </c>
      <c r="CL4" s="63" t="s">
        <v>80</v>
      </c>
      <c r="CM4" s="65" t="s">
        <v>51</v>
      </c>
    </row>
    <row r="5" spans="1:91" s="9" customFormat="1" x14ac:dyDescent="0.25">
      <c r="A5" s="71" t="s">
        <v>54</v>
      </c>
      <c r="B5" s="52">
        <v>90.89</v>
      </c>
      <c r="C5" s="53">
        <v>77.31</v>
      </c>
      <c r="D5" s="53">
        <v>75.069999999999993</v>
      </c>
      <c r="E5" s="53">
        <v>85.83</v>
      </c>
      <c r="F5" s="53">
        <v>86.5</v>
      </c>
      <c r="G5" s="53">
        <v>72.739999999999995</v>
      </c>
      <c r="H5" s="53">
        <v>51.95</v>
      </c>
      <c r="I5" s="54">
        <f>AVERAGE(F5:H5)</f>
        <v>70.396666666666661</v>
      </c>
      <c r="J5" s="53">
        <v>92.36</v>
      </c>
      <c r="K5" s="53">
        <v>86.87</v>
      </c>
      <c r="L5" s="53">
        <v>60.06</v>
      </c>
      <c r="M5" s="54">
        <f>AVERAGE(J5:L5)</f>
        <v>79.763333333333335</v>
      </c>
      <c r="N5" s="53">
        <v>81.88</v>
      </c>
      <c r="O5" s="53">
        <v>67.069999999999993</v>
      </c>
      <c r="P5" s="53">
        <v>64.489999999999995</v>
      </c>
      <c r="Q5" s="53">
        <v>38.049999999999997</v>
      </c>
      <c r="R5" s="54">
        <f>AVERAGE(O5:Q5)</f>
        <v>56.536666666666669</v>
      </c>
      <c r="S5" s="55">
        <f>AVERAGE(B5:E5,I5,M5,R5)</f>
        <v>76.542380952380952</v>
      </c>
      <c r="T5" s="53">
        <v>90.97</v>
      </c>
      <c r="U5" s="53">
        <v>77.53</v>
      </c>
      <c r="V5" s="53">
        <v>75.08</v>
      </c>
      <c r="W5" s="53">
        <v>85.75</v>
      </c>
      <c r="X5" s="53">
        <v>86.54</v>
      </c>
      <c r="Y5" s="53">
        <v>72.56</v>
      </c>
      <c r="Z5" s="53">
        <v>52.67</v>
      </c>
      <c r="AA5" s="56">
        <f>AVERAGE(X5:Z5)</f>
        <v>70.590000000000018</v>
      </c>
      <c r="AB5" s="53">
        <v>92.24</v>
      </c>
      <c r="AC5" s="53">
        <v>87.34</v>
      </c>
      <c r="AD5" s="53">
        <v>60.25</v>
      </c>
      <c r="AE5" s="56">
        <f>AVERAGE(AB5:AD5)</f>
        <v>79.943333333333328</v>
      </c>
      <c r="AF5" s="53">
        <v>82.6</v>
      </c>
      <c r="AG5" s="53">
        <v>67.52</v>
      </c>
      <c r="AH5" s="53">
        <v>66.02</v>
      </c>
      <c r="AI5" s="53">
        <v>38.65</v>
      </c>
      <c r="AJ5" s="56">
        <f>AVERAGE(AF5:AI5)</f>
        <v>63.697499999999998</v>
      </c>
      <c r="AK5" s="55">
        <f>AVERAGE(T5:W5,AA5,AE5,AJ5)</f>
        <v>77.651547619047619</v>
      </c>
      <c r="AL5" s="53">
        <v>91.26</v>
      </c>
      <c r="AM5" s="53">
        <v>78.77</v>
      </c>
      <c r="AN5" s="53">
        <v>76.260000000000005</v>
      </c>
      <c r="AO5" s="53">
        <v>86.71</v>
      </c>
      <c r="AP5" s="53">
        <v>86.56</v>
      </c>
      <c r="AQ5" s="53">
        <v>72.319999999999993</v>
      </c>
      <c r="AR5" s="53">
        <v>52.59</v>
      </c>
      <c r="AS5" s="56">
        <f>AVERAGE(AP5:AR5)</f>
        <v>70.489999999999995</v>
      </c>
      <c r="AT5" s="53">
        <v>92.96</v>
      </c>
      <c r="AU5" s="53">
        <v>89.08</v>
      </c>
      <c r="AV5" s="53">
        <v>59.48</v>
      </c>
      <c r="AW5" s="56">
        <f>AVERAGE(AT5:AV5)</f>
        <v>80.506666666666661</v>
      </c>
      <c r="AX5" s="53">
        <v>82.33</v>
      </c>
      <c r="AY5" s="53">
        <v>67.349999999999994</v>
      </c>
      <c r="AZ5" s="53">
        <v>65.87</v>
      </c>
      <c r="BA5" s="53">
        <v>37.770000000000003</v>
      </c>
      <c r="BB5" s="56">
        <f>AVERAGE(AX5:BA5)</f>
        <v>63.330000000000005</v>
      </c>
      <c r="BC5" s="68">
        <f>AVERAGE(AL5:AO5,AS5,AW5,BB5)</f>
        <v>78.18952380952382</v>
      </c>
      <c r="BD5" s="52">
        <v>60.92</v>
      </c>
      <c r="BE5" s="53">
        <v>85.19</v>
      </c>
      <c r="BF5" s="53">
        <v>60.05</v>
      </c>
      <c r="BG5" s="54">
        <f>AVERAGE(BD5:BF5)</f>
        <v>68.720000000000013</v>
      </c>
      <c r="BH5" s="53">
        <v>77.95</v>
      </c>
      <c r="BI5" s="53">
        <v>45.05</v>
      </c>
      <c r="BJ5" s="53">
        <v>33.64</v>
      </c>
      <c r="BK5" s="54">
        <f>AVERAGE(BH5:BJ5)</f>
        <v>52.213333333333331</v>
      </c>
      <c r="BL5" s="53">
        <v>73.98</v>
      </c>
      <c r="BM5" s="53">
        <v>69.260000000000005</v>
      </c>
      <c r="BN5" s="57">
        <f>AVERAGE(BL5:BM5)</f>
        <v>71.62</v>
      </c>
      <c r="BO5" s="55">
        <f>AVERAGE(BG5,BK5,BN5)</f>
        <v>64.184444444444452</v>
      </c>
      <c r="BP5" s="53">
        <v>70.77</v>
      </c>
      <c r="BQ5" s="53">
        <v>87.68</v>
      </c>
      <c r="BR5" s="53">
        <v>60.84</v>
      </c>
      <c r="BS5" s="54">
        <f>AVERAGE(BP5:BR5)</f>
        <v>73.096666666666664</v>
      </c>
      <c r="BT5" s="53">
        <v>78.239999999999995</v>
      </c>
      <c r="BU5" s="53">
        <v>44.87</v>
      </c>
      <c r="BV5" s="53">
        <v>33.950000000000003</v>
      </c>
      <c r="BW5" s="54">
        <f>AVERAGE(BT5:BV5)</f>
        <v>52.353333333333332</v>
      </c>
      <c r="BX5" s="53">
        <v>73.87</v>
      </c>
      <c r="BY5" s="53">
        <v>69.099999999999994</v>
      </c>
      <c r="BZ5" s="57">
        <f>AVERAGE(BX5:BY5)</f>
        <v>71.484999999999999</v>
      </c>
      <c r="CA5" s="55">
        <f>AVERAGE(BS5,BW5,BZ5)</f>
        <v>65.644999999999996</v>
      </c>
      <c r="CB5" s="53">
        <v>70.709999999999994</v>
      </c>
      <c r="CC5" s="53">
        <v>87.54</v>
      </c>
      <c r="CD5" s="53">
        <v>60.76</v>
      </c>
      <c r="CE5" s="54">
        <f>AVERAGE(CB5:CD5)</f>
        <v>73.00333333333333</v>
      </c>
      <c r="CF5" s="53">
        <v>78.540000000000006</v>
      </c>
      <c r="CG5" s="53">
        <v>44.55</v>
      </c>
      <c r="CH5" s="53">
        <v>33.86</v>
      </c>
      <c r="CI5" s="54">
        <f>AVERAGE(CF5:CH5)</f>
        <v>52.316666666666663</v>
      </c>
      <c r="CJ5" s="53">
        <v>73.790000000000006</v>
      </c>
      <c r="CK5" s="53">
        <v>68.849999999999994</v>
      </c>
      <c r="CL5" s="57">
        <f>AVERAGE(CJ5:CK5)</f>
        <v>71.319999999999993</v>
      </c>
      <c r="CM5" s="68">
        <f>AVERAGE(CE5,CI5,CL5)</f>
        <v>65.546666666666667</v>
      </c>
    </row>
    <row r="6" spans="1:91" s="4" customFormat="1" x14ac:dyDescent="0.25">
      <c r="A6" s="72" t="s">
        <v>3</v>
      </c>
      <c r="B6" s="51">
        <v>89.51</v>
      </c>
      <c r="C6" s="24">
        <v>74.349999999999994</v>
      </c>
      <c r="D6" s="24">
        <v>73.08</v>
      </c>
      <c r="E6" s="24">
        <v>83.71</v>
      </c>
      <c r="F6" s="24">
        <v>84.96</v>
      </c>
      <c r="G6" s="24">
        <v>69.489999999999995</v>
      </c>
      <c r="H6" s="24">
        <v>48.7</v>
      </c>
      <c r="I6" s="25">
        <f t="shared" ref="I6:I40" si="0">AVERAGE(F6:H6)</f>
        <v>67.716666666666654</v>
      </c>
      <c r="J6" s="24">
        <v>91.84</v>
      </c>
      <c r="K6" s="24">
        <v>84.99</v>
      </c>
      <c r="L6" s="24">
        <v>59.07</v>
      </c>
      <c r="M6" s="25">
        <f t="shared" ref="M6:M40" si="1">AVERAGE(J6:L6)</f>
        <v>78.633333333333326</v>
      </c>
      <c r="N6" s="24">
        <v>82.42</v>
      </c>
      <c r="O6" s="24">
        <v>65.349999999999994</v>
      </c>
      <c r="P6" s="24">
        <v>59.49</v>
      </c>
      <c r="Q6" s="24">
        <v>34.28</v>
      </c>
      <c r="R6" s="25">
        <f t="shared" ref="R6:R40" si="2">AVERAGE(O6:Q6)</f>
        <v>53.04</v>
      </c>
      <c r="S6" s="20">
        <f t="shared" ref="S6:S40" si="3">AVERAGE(B6:E6,I6,M6,R6)</f>
        <v>74.291428571428568</v>
      </c>
      <c r="T6" s="24">
        <v>88.97</v>
      </c>
      <c r="U6" s="24">
        <v>74.069999999999993</v>
      </c>
      <c r="V6" s="24">
        <v>73.8</v>
      </c>
      <c r="W6" s="24">
        <v>84.65</v>
      </c>
      <c r="X6" s="24">
        <v>85.52</v>
      </c>
      <c r="Y6" s="24">
        <v>70.23</v>
      </c>
      <c r="Z6" s="24">
        <v>49.63</v>
      </c>
      <c r="AA6" s="20">
        <f t="shared" ref="AA6:AA40" si="4">AVERAGE(X6:Z6)</f>
        <v>68.459999999999994</v>
      </c>
      <c r="AB6" s="24">
        <v>91.24</v>
      </c>
      <c r="AC6" s="24">
        <v>85</v>
      </c>
      <c r="AD6" s="24">
        <v>58.79</v>
      </c>
      <c r="AE6" s="20">
        <f t="shared" ref="AE6:AE40" si="5">AVERAGE(AB6:AD6)</f>
        <v>78.343333333333334</v>
      </c>
      <c r="AF6" s="24">
        <v>82.39</v>
      </c>
      <c r="AG6" s="24">
        <v>64.680000000000007</v>
      </c>
      <c r="AH6" s="24">
        <v>60.4</v>
      </c>
      <c r="AI6" s="24">
        <v>33.94</v>
      </c>
      <c r="AJ6" s="20">
        <f t="shared" ref="AJ6:AJ40" si="6">AVERAGE(AF6:AI6)</f>
        <v>60.352499999999999</v>
      </c>
      <c r="AK6" s="20">
        <f t="shared" ref="AK6:AK40" si="7">AVERAGE(T6:W6,AA6,AE6,AJ6)</f>
        <v>75.520833333333329</v>
      </c>
      <c r="AL6" s="24">
        <v>88.88</v>
      </c>
      <c r="AM6" s="24">
        <v>74.36</v>
      </c>
      <c r="AN6" s="24">
        <v>73.599999999999994</v>
      </c>
      <c r="AO6" s="24">
        <v>84.66</v>
      </c>
      <c r="AP6" s="24">
        <v>85.18</v>
      </c>
      <c r="AQ6" s="24">
        <v>69.44</v>
      </c>
      <c r="AR6" s="24">
        <v>48.61</v>
      </c>
      <c r="AS6" s="20">
        <f t="shared" ref="AS6:AS40" si="8">AVERAGE(AP6:AR6)</f>
        <v>67.743333333333339</v>
      </c>
      <c r="AT6" s="24">
        <v>91.91</v>
      </c>
      <c r="AU6" s="24">
        <v>86.15</v>
      </c>
      <c r="AV6" s="24">
        <v>58.64</v>
      </c>
      <c r="AW6" s="20">
        <f t="shared" ref="AW6:AW40" si="9">AVERAGE(AT6:AV6)</f>
        <v>78.899999999999991</v>
      </c>
      <c r="AX6" s="24">
        <v>81.69</v>
      </c>
      <c r="AY6" s="24">
        <v>65.41</v>
      </c>
      <c r="AZ6" s="24">
        <v>59.39</v>
      </c>
      <c r="BA6" s="24">
        <v>32.99</v>
      </c>
      <c r="BB6" s="20">
        <f t="shared" ref="BB6:BB40" si="10">AVERAGE(AX6:BA6)</f>
        <v>59.870000000000005</v>
      </c>
      <c r="BC6" s="69">
        <f t="shared" ref="BC6:BC40" si="11">AVERAGE(AL6:AO6,AS6,AW6,BB6)</f>
        <v>75.430476190476185</v>
      </c>
      <c r="BD6" s="51">
        <v>57.11</v>
      </c>
      <c r="BE6" s="24">
        <v>83.52</v>
      </c>
      <c r="BF6" s="24">
        <v>56.19</v>
      </c>
      <c r="BG6" s="25">
        <f t="shared" ref="BG6:BG40" si="12">AVERAGE(BD6:BF6)</f>
        <v>65.606666666666669</v>
      </c>
      <c r="BH6" s="24">
        <v>73.930000000000007</v>
      </c>
      <c r="BI6" s="24">
        <v>45.83</v>
      </c>
      <c r="BJ6" s="24">
        <v>30.95</v>
      </c>
      <c r="BK6" s="25">
        <f t="shared" ref="BK6:BK40" si="13">AVERAGE(BH6:BJ6)</f>
        <v>50.236666666666672</v>
      </c>
      <c r="BL6" s="24">
        <v>73.91</v>
      </c>
      <c r="BM6" s="24">
        <v>67.66</v>
      </c>
      <c r="BN6" s="21">
        <f t="shared" ref="BN6:BN40" si="14">AVERAGE(BL6:BM6)</f>
        <v>70.784999999999997</v>
      </c>
      <c r="BO6" s="20">
        <f t="shared" ref="BO6:BO40" si="15">AVERAGE(BG6,BK6,BN6)</f>
        <v>62.209444444444443</v>
      </c>
      <c r="BP6" s="24">
        <v>65.099999999999994</v>
      </c>
      <c r="BQ6" s="24">
        <v>86.67</v>
      </c>
      <c r="BR6" s="24">
        <v>57.43</v>
      </c>
      <c r="BS6" s="25">
        <f t="shared" ref="BS6:BS40" si="16">AVERAGE(BP6:BR6)</f>
        <v>69.733333333333334</v>
      </c>
      <c r="BT6" s="24">
        <v>74.69</v>
      </c>
      <c r="BU6" s="24">
        <v>43.92</v>
      </c>
      <c r="BV6" s="24">
        <v>31.34</v>
      </c>
      <c r="BW6" s="25">
        <f t="shared" ref="BW6:BW40" si="17">AVERAGE(BT6:BV6)</f>
        <v>49.983333333333327</v>
      </c>
      <c r="BX6" s="24">
        <v>73.88</v>
      </c>
      <c r="BY6" s="24">
        <v>68.47</v>
      </c>
      <c r="BZ6" s="21">
        <f t="shared" ref="BZ6:BZ40" si="18">AVERAGE(BX6:BY6)</f>
        <v>71.174999999999997</v>
      </c>
      <c r="CA6" s="20">
        <f t="shared" ref="CA6:CA40" si="19">AVERAGE(BS6,BW6,BZ6)</f>
        <v>63.630555555555553</v>
      </c>
      <c r="CB6" s="24">
        <v>64.64</v>
      </c>
      <c r="CC6" s="24">
        <v>85.47</v>
      </c>
      <c r="CD6" s="24">
        <v>56.6</v>
      </c>
      <c r="CE6" s="25">
        <f t="shared" ref="CE6:CE40" si="20">AVERAGE(CB6:CD6)</f>
        <v>68.903333333333336</v>
      </c>
      <c r="CF6" s="24">
        <v>74.510000000000005</v>
      </c>
      <c r="CG6" s="24">
        <v>42.43</v>
      </c>
      <c r="CH6" s="24">
        <v>29.82</v>
      </c>
      <c r="CI6" s="25">
        <f t="shared" ref="CI6:CI40" si="21">AVERAGE(CF6:CH6)</f>
        <v>48.919999999999995</v>
      </c>
      <c r="CJ6" s="24">
        <v>72.569999999999993</v>
      </c>
      <c r="CK6" s="24">
        <v>67.19</v>
      </c>
      <c r="CL6" s="21">
        <f t="shared" ref="CL6:CL40" si="22">AVERAGE(CJ6:CK6)</f>
        <v>69.88</v>
      </c>
      <c r="CM6" s="69">
        <f t="shared" ref="CM6:CM40" si="23">AVERAGE(CE6,CI6,CL6)</f>
        <v>62.567777777777771</v>
      </c>
    </row>
    <row r="7" spans="1:91" x14ac:dyDescent="0.25">
      <c r="A7" s="73" t="s">
        <v>4</v>
      </c>
      <c r="B7" s="50">
        <v>91.18</v>
      </c>
      <c r="C7" s="22">
        <v>74.02</v>
      </c>
      <c r="D7" s="22">
        <v>68.63</v>
      </c>
      <c r="E7" s="22">
        <v>74.510000000000005</v>
      </c>
      <c r="F7" s="22">
        <v>88.24</v>
      </c>
      <c r="G7" s="22">
        <v>66.67</v>
      </c>
      <c r="H7" s="22">
        <v>52.94</v>
      </c>
      <c r="I7" s="23">
        <f t="shared" si="0"/>
        <v>69.283333333333331</v>
      </c>
      <c r="J7" s="22">
        <v>92.16</v>
      </c>
      <c r="K7" s="22">
        <v>83.33</v>
      </c>
      <c r="L7" s="22">
        <v>60.78</v>
      </c>
      <c r="M7" s="23">
        <f t="shared" si="1"/>
        <v>78.756666666666675</v>
      </c>
      <c r="N7" s="22">
        <v>67.16</v>
      </c>
      <c r="O7" s="22">
        <v>50</v>
      </c>
      <c r="P7" s="22">
        <v>55.88</v>
      </c>
      <c r="Q7" s="22">
        <v>32.840000000000003</v>
      </c>
      <c r="R7" s="23">
        <f t="shared" si="2"/>
        <v>46.24</v>
      </c>
      <c r="S7" s="17">
        <f t="shared" si="3"/>
        <v>71.80285714285715</v>
      </c>
      <c r="T7" s="22">
        <v>91.15</v>
      </c>
      <c r="U7" s="22">
        <v>64.58</v>
      </c>
      <c r="V7" s="22">
        <v>73.959999999999994</v>
      </c>
      <c r="W7" s="22">
        <v>80.209999999999994</v>
      </c>
      <c r="X7" s="22">
        <v>87.5</v>
      </c>
      <c r="Y7" s="22">
        <v>75</v>
      </c>
      <c r="Z7" s="22">
        <v>55.21</v>
      </c>
      <c r="AA7" s="16">
        <f t="shared" si="4"/>
        <v>72.570000000000007</v>
      </c>
      <c r="AB7" s="22">
        <v>86.46</v>
      </c>
      <c r="AC7" s="22">
        <v>72.92</v>
      </c>
      <c r="AD7" s="22">
        <v>55.21</v>
      </c>
      <c r="AE7" s="16">
        <f t="shared" si="5"/>
        <v>71.53</v>
      </c>
      <c r="AF7" s="22">
        <v>81.25</v>
      </c>
      <c r="AG7" s="22">
        <v>63.54</v>
      </c>
      <c r="AH7" s="22">
        <v>58.33</v>
      </c>
      <c r="AI7" s="22">
        <v>29.17</v>
      </c>
      <c r="AJ7" s="16">
        <f t="shared" si="6"/>
        <v>58.072500000000005</v>
      </c>
      <c r="AK7" s="17">
        <f t="shared" si="7"/>
        <v>73.153214285714284</v>
      </c>
      <c r="AL7" s="22">
        <v>87.5</v>
      </c>
      <c r="AM7" s="22">
        <v>70</v>
      </c>
      <c r="AN7" s="22">
        <v>80.5</v>
      </c>
      <c r="AO7" s="22">
        <v>84</v>
      </c>
      <c r="AP7" s="22">
        <v>81</v>
      </c>
      <c r="AQ7" s="22">
        <v>63</v>
      </c>
      <c r="AR7" s="22">
        <v>37</v>
      </c>
      <c r="AS7" s="16">
        <f t="shared" si="8"/>
        <v>60.333333333333336</v>
      </c>
      <c r="AT7" s="22">
        <v>96</v>
      </c>
      <c r="AU7" s="22">
        <v>91</v>
      </c>
      <c r="AV7" s="22">
        <v>58</v>
      </c>
      <c r="AW7" s="16">
        <f t="shared" si="9"/>
        <v>81.666666666666671</v>
      </c>
      <c r="AX7" s="22">
        <v>79.5</v>
      </c>
      <c r="AY7" s="22">
        <v>72</v>
      </c>
      <c r="AZ7" s="22">
        <v>63</v>
      </c>
      <c r="BA7" s="22">
        <v>33</v>
      </c>
      <c r="BB7" s="16">
        <f t="shared" si="10"/>
        <v>61.875</v>
      </c>
      <c r="BC7" s="70">
        <f t="shared" si="11"/>
        <v>75.125</v>
      </c>
      <c r="BD7" s="50">
        <v>46.08</v>
      </c>
      <c r="BE7" s="22">
        <v>79.41</v>
      </c>
      <c r="BF7" s="22">
        <v>47.71</v>
      </c>
      <c r="BG7" s="23">
        <f t="shared" si="12"/>
        <v>57.733333333333327</v>
      </c>
      <c r="BH7" s="22">
        <v>72.55</v>
      </c>
      <c r="BI7" s="22">
        <v>46.08</v>
      </c>
      <c r="BJ7" s="22">
        <v>35.78</v>
      </c>
      <c r="BK7" s="23">
        <f t="shared" si="13"/>
        <v>51.47</v>
      </c>
      <c r="BL7" s="22">
        <v>62.75</v>
      </c>
      <c r="BM7" s="22">
        <v>64.22</v>
      </c>
      <c r="BN7" s="18">
        <f t="shared" si="14"/>
        <v>63.484999999999999</v>
      </c>
      <c r="BO7" s="17">
        <f t="shared" si="15"/>
        <v>57.562777777777775</v>
      </c>
      <c r="BP7" s="22">
        <v>36.46</v>
      </c>
      <c r="BQ7" s="22">
        <v>82.29</v>
      </c>
      <c r="BR7" s="22">
        <v>50</v>
      </c>
      <c r="BS7" s="23">
        <f t="shared" si="16"/>
        <v>56.25</v>
      </c>
      <c r="BT7" s="22">
        <v>82.29</v>
      </c>
      <c r="BU7" s="22">
        <v>35.42</v>
      </c>
      <c r="BV7" s="22">
        <v>26.04</v>
      </c>
      <c r="BW7" s="23">
        <f t="shared" si="17"/>
        <v>47.916666666666664</v>
      </c>
      <c r="BX7" s="22">
        <v>73.959999999999994</v>
      </c>
      <c r="BY7" s="22">
        <v>79.17</v>
      </c>
      <c r="BZ7" s="18">
        <f t="shared" si="18"/>
        <v>76.564999999999998</v>
      </c>
      <c r="CA7" s="17">
        <f t="shared" si="19"/>
        <v>60.243888888888883</v>
      </c>
      <c r="CB7" s="22">
        <v>67</v>
      </c>
      <c r="CC7" s="22">
        <v>75.5</v>
      </c>
      <c r="CD7" s="22">
        <v>54.67</v>
      </c>
      <c r="CE7" s="23">
        <f t="shared" si="20"/>
        <v>65.723333333333343</v>
      </c>
      <c r="CF7" s="22">
        <v>64</v>
      </c>
      <c r="CG7" s="22">
        <v>50</v>
      </c>
      <c r="CH7" s="22">
        <v>18.5</v>
      </c>
      <c r="CI7" s="23">
        <f t="shared" si="21"/>
        <v>44.166666666666664</v>
      </c>
      <c r="CJ7" s="22">
        <v>76</v>
      </c>
      <c r="CK7" s="22">
        <v>75</v>
      </c>
      <c r="CL7" s="18">
        <f t="shared" si="22"/>
        <v>75.5</v>
      </c>
      <c r="CM7" s="70">
        <f t="shared" si="23"/>
        <v>61.796666666666674</v>
      </c>
    </row>
    <row r="8" spans="1:91" x14ac:dyDescent="0.25">
      <c r="A8" s="73" t="s">
        <v>5</v>
      </c>
      <c r="B8" s="50">
        <v>90.3</v>
      </c>
      <c r="C8" s="22">
        <v>74.73</v>
      </c>
      <c r="D8" s="22">
        <v>73.05</v>
      </c>
      <c r="E8" s="22">
        <v>84.19</v>
      </c>
      <c r="F8" s="22">
        <v>85.18</v>
      </c>
      <c r="G8" s="22">
        <v>71.58</v>
      </c>
      <c r="H8" s="22">
        <v>52.11</v>
      </c>
      <c r="I8" s="23">
        <f t="shared" si="0"/>
        <v>69.623333333333335</v>
      </c>
      <c r="J8" s="22">
        <v>92.47</v>
      </c>
      <c r="K8" s="22">
        <v>86.26</v>
      </c>
      <c r="L8" s="22">
        <v>64.8</v>
      </c>
      <c r="M8" s="23">
        <f t="shared" si="1"/>
        <v>81.176666666666677</v>
      </c>
      <c r="N8" s="22">
        <v>83.42</v>
      </c>
      <c r="O8" s="22">
        <v>67.61</v>
      </c>
      <c r="P8" s="22">
        <v>61.86</v>
      </c>
      <c r="Q8" s="22">
        <v>37.4</v>
      </c>
      <c r="R8" s="23">
        <f t="shared" si="2"/>
        <v>55.623333333333335</v>
      </c>
      <c r="S8" s="17">
        <f t="shared" si="3"/>
        <v>75.527619047619055</v>
      </c>
      <c r="T8" s="22">
        <v>89.04</v>
      </c>
      <c r="U8" s="22">
        <v>75.56</v>
      </c>
      <c r="V8" s="22">
        <v>75.7</v>
      </c>
      <c r="W8" s="22">
        <v>86.16</v>
      </c>
      <c r="X8" s="22">
        <v>87.16</v>
      </c>
      <c r="Y8" s="22">
        <v>73.09</v>
      </c>
      <c r="Z8" s="22">
        <v>55.25</v>
      </c>
      <c r="AA8" s="16">
        <f t="shared" si="4"/>
        <v>71.833333333333329</v>
      </c>
      <c r="AB8" s="22">
        <v>91.66</v>
      </c>
      <c r="AC8" s="22">
        <v>86.59</v>
      </c>
      <c r="AD8" s="22">
        <v>62.02</v>
      </c>
      <c r="AE8" s="16">
        <f t="shared" si="5"/>
        <v>80.09</v>
      </c>
      <c r="AF8" s="22">
        <v>82.3</v>
      </c>
      <c r="AG8" s="22">
        <v>67.16</v>
      </c>
      <c r="AH8" s="22">
        <v>63.1</v>
      </c>
      <c r="AI8" s="22">
        <v>36.76</v>
      </c>
      <c r="AJ8" s="16">
        <f t="shared" si="6"/>
        <v>62.329999999999991</v>
      </c>
      <c r="AK8" s="17">
        <f t="shared" si="7"/>
        <v>77.244761904761916</v>
      </c>
      <c r="AL8" s="22">
        <v>88.01</v>
      </c>
      <c r="AM8" s="22">
        <v>75.16</v>
      </c>
      <c r="AN8" s="22">
        <v>74.34</v>
      </c>
      <c r="AO8" s="22">
        <v>85.27</v>
      </c>
      <c r="AP8" s="22">
        <v>86.24</v>
      </c>
      <c r="AQ8" s="22">
        <v>72.069999999999993</v>
      </c>
      <c r="AR8" s="22">
        <v>52.85</v>
      </c>
      <c r="AS8" s="16">
        <f t="shared" si="8"/>
        <v>70.38666666666667</v>
      </c>
      <c r="AT8" s="22">
        <v>92.88</v>
      </c>
      <c r="AU8" s="22">
        <v>88.36</v>
      </c>
      <c r="AV8" s="22">
        <v>63.75</v>
      </c>
      <c r="AW8" s="16">
        <f t="shared" si="9"/>
        <v>81.663333333333341</v>
      </c>
      <c r="AX8" s="22">
        <v>83.74</v>
      </c>
      <c r="AY8" s="22">
        <v>66.150000000000006</v>
      </c>
      <c r="AZ8" s="22">
        <v>62.42</v>
      </c>
      <c r="BA8" s="22">
        <v>36.07</v>
      </c>
      <c r="BB8" s="16">
        <f t="shared" si="10"/>
        <v>62.094999999999999</v>
      </c>
      <c r="BC8" s="70">
        <f t="shared" si="11"/>
        <v>76.703571428571436</v>
      </c>
      <c r="BD8" s="50">
        <v>54.66</v>
      </c>
      <c r="BE8" s="22">
        <v>84.09</v>
      </c>
      <c r="BF8" s="22">
        <v>54.93</v>
      </c>
      <c r="BG8" s="23">
        <f t="shared" si="12"/>
        <v>64.56</v>
      </c>
      <c r="BH8" s="22">
        <v>76.09</v>
      </c>
      <c r="BI8" s="22">
        <v>49.15</v>
      </c>
      <c r="BJ8" s="22">
        <v>34.619999999999997</v>
      </c>
      <c r="BK8" s="23">
        <f t="shared" si="13"/>
        <v>53.286666666666669</v>
      </c>
      <c r="BL8" s="22">
        <v>74.42</v>
      </c>
      <c r="BM8" s="22">
        <v>69.09</v>
      </c>
      <c r="BN8" s="18">
        <f t="shared" si="14"/>
        <v>71.754999999999995</v>
      </c>
      <c r="BO8" s="17">
        <f t="shared" si="15"/>
        <v>63.200555555555553</v>
      </c>
      <c r="BP8" s="22">
        <v>67.099999999999994</v>
      </c>
      <c r="BQ8" s="22">
        <v>87.97</v>
      </c>
      <c r="BR8" s="22">
        <v>59.61</v>
      </c>
      <c r="BS8" s="23">
        <f t="shared" si="16"/>
        <v>71.56</v>
      </c>
      <c r="BT8" s="22">
        <v>75.94</v>
      </c>
      <c r="BU8" s="22">
        <v>49.63</v>
      </c>
      <c r="BV8" s="22">
        <v>36.380000000000003</v>
      </c>
      <c r="BW8" s="23">
        <f t="shared" si="17"/>
        <v>53.983333333333327</v>
      </c>
      <c r="BX8" s="22">
        <v>74</v>
      </c>
      <c r="BY8" s="22">
        <v>71.28</v>
      </c>
      <c r="BZ8" s="18">
        <f t="shared" si="18"/>
        <v>72.64</v>
      </c>
      <c r="CA8" s="17">
        <f t="shared" si="19"/>
        <v>66.061111111111117</v>
      </c>
      <c r="CB8" s="22">
        <v>65.33</v>
      </c>
      <c r="CC8" s="22">
        <v>88.06</v>
      </c>
      <c r="CD8" s="22">
        <v>57.3</v>
      </c>
      <c r="CE8" s="23">
        <f t="shared" si="20"/>
        <v>70.23</v>
      </c>
      <c r="CF8" s="22">
        <v>76.099999999999994</v>
      </c>
      <c r="CG8" s="22">
        <v>48.4</v>
      </c>
      <c r="CH8" s="22">
        <v>33.61</v>
      </c>
      <c r="CI8" s="23">
        <f t="shared" si="21"/>
        <v>52.70333333333334</v>
      </c>
      <c r="CJ8" s="22">
        <v>72.989999999999995</v>
      </c>
      <c r="CK8" s="22">
        <v>71.33</v>
      </c>
      <c r="CL8" s="18">
        <f t="shared" si="22"/>
        <v>72.16</v>
      </c>
      <c r="CM8" s="70">
        <f t="shared" si="23"/>
        <v>65.031111111111116</v>
      </c>
    </row>
    <row r="9" spans="1:91" x14ac:dyDescent="0.25">
      <c r="A9" s="73" t="s">
        <v>6</v>
      </c>
      <c r="B9" s="50">
        <v>88.53</v>
      </c>
      <c r="C9" s="22">
        <v>71.069999999999993</v>
      </c>
      <c r="D9" s="22">
        <v>72.86</v>
      </c>
      <c r="E9" s="22">
        <v>82.9</v>
      </c>
      <c r="F9" s="22">
        <v>80.87</v>
      </c>
      <c r="G9" s="22">
        <v>64.45</v>
      </c>
      <c r="H9" s="22">
        <v>45.59</v>
      </c>
      <c r="I9" s="23">
        <f t="shared" si="0"/>
        <v>63.636666666666663</v>
      </c>
      <c r="J9" s="22">
        <v>92.88</v>
      </c>
      <c r="K9" s="22">
        <v>85.21</v>
      </c>
      <c r="L9" s="22">
        <v>57.19</v>
      </c>
      <c r="M9" s="23">
        <f t="shared" si="1"/>
        <v>78.426666666666662</v>
      </c>
      <c r="N9" s="22">
        <v>84.36</v>
      </c>
      <c r="O9" s="22">
        <v>58.82</v>
      </c>
      <c r="P9" s="22">
        <v>57.12</v>
      </c>
      <c r="Q9" s="22">
        <v>35.18</v>
      </c>
      <c r="R9" s="23">
        <f t="shared" si="2"/>
        <v>50.373333333333335</v>
      </c>
      <c r="S9" s="17">
        <f t="shared" si="3"/>
        <v>72.542380952380952</v>
      </c>
      <c r="T9" s="22">
        <v>89.66</v>
      </c>
      <c r="U9" s="22">
        <v>71.42</v>
      </c>
      <c r="V9" s="22">
        <v>69.09</v>
      </c>
      <c r="W9" s="22">
        <v>81.8</v>
      </c>
      <c r="X9" s="22">
        <v>82.79</v>
      </c>
      <c r="Y9" s="22">
        <v>67.42</v>
      </c>
      <c r="Z9" s="22">
        <v>44.05</v>
      </c>
      <c r="AA9" s="16">
        <f t="shared" si="4"/>
        <v>64.75333333333333</v>
      </c>
      <c r="AB9" s="22">
        <v>90.08</v>
      </c>
      <c r="AC9" s="22">
        <v>82.29</v>
      </c>
      <c r="AD9" s="22">
        <v>60.84</v>
      </c>
      <c r="AE9" s="16">
        <f t="shared" si="5"/>
        <v>77.736666666666665</v>
      </c>
      <c r="AF9" s="22">
        <v>81.13</v>
      </c>
      <c r="AG9" s="22">
        <v>59.49</v>
      </c>
      <c r="AH9" s="22">
        <v>56.73</v>
      </c>
      <c r="AI9" s="22">
        <v>32.58</v>
      </c>
      <c r="AJ9" s="16">
        <f t="shared" si="6"/>
        <v>57.482500000000002</v>
      </c>
      <c r="AK9" s="17">
        <f t="shared" si="7"/>
        <v>73.13464285714285</v>
      </c>
      <c r="AL9" s="22">
        <v>84.08</v>
      </c>
      <c r="AM9" s="22">
        <v>71.52</v>
      </c>
      <c r="AN9" s="22">
        <v>68.319999999999993</v>
      </c>
      <c r="AO9" s="22">
        <v>86.74</v>
      </c>
      <c r="AP9" s="22">
        <v>85.22</v>
      </c>
      <c r="AQ9" s="22">
        <v>66.2</v>
      </c>
      <c r="AR9" s="22">
        <v>47.61</v>
      </c>
      <c r="AS9" s="16">
        <f t="shared" si="8"/>
        <v>66.343333333333348</v>
      </c>
      <c r="AT9" s="22">
        <v>89.02</v>
      </c>
      <c r="AU9" s="22">
        <v>79.67</v>
      </c>
      <c r="AV9" s="22">
        <v>54.46</v>
      </c>
      <c r="AW9" s="16">
        <f t="shared" si="9"/>
        <v>74.38333333333334</v>
      </c>
      <c r="AX9" s="22">
        <v>74.78</v>
      </c>
      <c r="AY9" s="22">
        <v>61.63</v>
      </c>
      <c r="AZ9" s="22">
        <v>57.28</v>
      </c>
      <c r="BA9" s="22">
        <v>28.04</v>
      </c>
      <c r="BB9" s="16">
        <f t="shared" si="10"/>
        <v>55.432499999999997</v>
      </c>
      <c r="BC9" s="70">
        <f t="shared" si="11"/>
        <v>72.402738095238092</v>
      </c>
      <c r="BD9" s="50">
        <v>53.53</v>
      </c>
      <c r="BE9" s="22">
        <v>80.53</v>
      </c>
      <c r="BF9" s="22">
        <v>57.96</v>
      </c>
      <c r="BG9" s="23">
        <f t="shared" si="12"/>
        <v>64.006666666666675</v>
      </c>
      <c r="BH9" s="22">
        <v>73.88</v>
      </c>
      <c r="BI9" s="22">
        <v>46</v>
      </c>
      <c r="BJ9" s="22">
        <v>28.66</v>
      </c>
      <c r="BK9" s="23">
        <f t="shared" si="13"/>
        <v>49.513333333333328</v>
      </c>
      <c r="BL9" s="22">
        <v>73.41</v>
      </c>
      <c r="BM9" s="22">
        <v>68.89</v>
      </c>
      <c r="BN9" s="18">
        <f t="shared" si="14"/>
        <v>71.150000000000006</v>
      </c>
      <c r="BO9" s="17">
        <f t="shared" si="15"/>
        <v>61.556666666666672</v>
      </c>
      <c r="BP9" s="22">
        <v>60.27</v>
      </c>
      <c r="BQ9" s="22">
        <v>87.61</v>
      </c>
      <c r="BR9" s="22">
        <v>55.36</v>
      </c>
      <c r="BS9" s="23">
        <f t="shared" si="16"/>
        <v>67.74666666666667</v>
      </c>
      <c r="BT9" s="22">
        <v>75.5</v>
      </c>
      <c r="BU9" s="22">
        <v>43.27</v>
      </c>
      <c r="BV9" s="22">
        <v>28.61</v>
      </c>
      <c r="BW9" s="23">
        <f t="shared" si="17"/>
        <v>49.126666666666665</v>
      </c>
      <c r="BX9" s="22">
        <v>72.88</v>
      </c>
      <c r="BY9" s="22">
        <v>69.760000000000005</v>
      </c>
      <c r="BZ9" s="18">
        <f t="shared" si="18"/>
        <v>71.319999999999993</v>
      </c>
      <c r="CA9" s="17">
        <f t="shared" si="19"/>
        <v>62.731111111111112</v>
      </c>
      <c r="CB9" s="22">
        <v>63.15</v>
      </c>
      <c r="CC9" s="22">
        <v>82.5</v>
      </c>
      <c r="CD9" s="22">
        <v>52.97</v>
      </c>
      <c r="CE9" s="23">
        <f t="shared" si="20"/>
        <v>66.206666666666663</v>
      </c>
      <c r="CF9" s="22">
        <v>73.150000000000006</v>
      </c>
      <c r="CG9" s="22">
        <v>45.54</v>
      </c>
      <c r="CH9" s="22">
        <v>30.6</v>
      </c>
      <c r="CI9" s="23">
        <f t="shared" si="21"/>
        <v>49.763333333333328</v>
      </c>
      <c r="CJ9" s="22">
        <v>77.83</v>
      </c>
      <c r="CK9" s="22">
        <v>64.95</v>
      </c>
      <c r="CL9" s="18">
        <f t="shared" si="22"/>
        <v>71.39</v>
      </c>
      <c r="CM9" s="70">
        <f t="shared" si="23"/>
        <v>62.45333333333334</v>
      </c>
    </row>
    <row r="10" spans="1:91" x14ac:dyDescent="0.25">
      <c r="A10" s="73" t="s">
        <v>7</v>
      </c>
      <c r="B10" s="50">
        <v>88.74</v>
      </c>
      <c r="C10" s="22">
        <v>70.56</v>
      </c>
      <c r="D10" s="22">
        <v>73.16</v>
      </c>
      <c r="E10" s="22">
        <v>85.28</v>
      </c>
      <c r="F10" s="22">
        <v>90.48</v>
      </c>
      <c r="G10" s="22">
        <v>73.59</v>
      </c>
      <c r="H10" s="22">
        <v>52.81</v>
      </c>
      <c r="I10" s="23">
        <f t="shared" si="0"/>
        <v>72.293333333333337</v>
      </c>
      <c r="J10" s="22">
        <v>90.48</v>
      </c>
      <c r="K10" s="22">
        <v>76.62</v>
      </c>
      <c r="L10" s="22">
        <v>52.38</v>
      </c>
      <c r="M10" s="23">
        <f t="shared" si="1"/>
        <v>73.160000000000011</v>
      </c>
      <c r="N10" s="22">
        <v>86.58</v>
      </c>
      <c r="O10" s="22">
        <v>64.069999999999993</v>
      </c>
      <c r="P10" s="22">
        <v>51.95</v>
      </c>
      <c r="Q10" s="22">
        <v>29.65</v>
      </c>
      <c r="R10" s="23">
        <f t="shared" si="2"/>
        <v>48.556666666666665</v>
      </c>
      <c r="S10" s="17">
        <f t="shared" si="3"/>
        <v>73.107142857142861</v>
      </c>
      <c r="T10" s="22">
        <v>89.6</v>
      </c>
      <c r="U10" s="22">
        <v>71.2</v>
      </c>
      <c r="V10" s="22">
        <v>68</v>
      </c>
      <c r="W10" s="22">
        <v>90.8</v>
      </c>
      <c r="X10" s="22">
        <v>88</v>
      </c>
      <c r="Y10" s="22">
        <v>70</v>
      </c>
      <c r="Z10" s="22">
        <v>48.8</v>
      </c>
      <c r="AA10" s="16">
        <f t="shared" si="4"/>
        <v>68.933333333333337</v>
      </c>
      <c r="AB10" s="22">
        <v>91.2</v>
      </c>
      <c r="AC10" s="22">
        <v>85.6</v>
      </c>
      <c r="AD10" s="22">
        <v>51.2</v>
      </c>
      <c r="AE10" s="16">
        <f t="shared" si="5"/>
        <v>76</v>
      </c>
      <c r="AF10" s="22">
        <v>84.8</v>
      </c>
      <c r="AG10" s="22">
        <v>62</v>
      </c>
      <c r="AH10" s="22">
        <v>68.8</v>
      </c>
      <c r="AI10" s="22">
        <v>37.200000000000003</v>
      </c>
      <c r="AJ10" s="16">
        <f t="shared" si="6"/>
        <v>63.2</v>
      </c>
      <c r="AK10" s="17">
        <f t="shared" si="7"/>
        <v>75.390476190476193</v>
      </c>
      <c r="AL10" s="22">
        <v>95.67</v>
      </c>
      <c r="AM10" s="22">
        <v>77.88</v>
      </c>
      <c r="AN10" s="22">
        <v>68.27</v>
      </c>
      <c r="AO10" s="22">
        <v>92.79</v>
      </c>
      <c r="AP10" s="22">
        <v>91.83</v>
      </c>
      <c r="AQ10" s="22">
        <v>76.44</v>
      </c>
      <c r="AR10" s="22">
        <v>52.4</v>
      </c>
      <c r="AS10" s="16">
        <f t="shared" si="8"/>
        <v>73.556666666666658</v>
      </c>
      <c r="AT10" s="22">
        <v>96.63</v>
      </c>
      <c r="AU10" s="22">
        <v>86.06</v>
      </c>
      <c r="AV10" s="22">
        <v>60.58</v>
      </c>
      <c r="AW10" s="16">
        <f t="shared" si="9"/>
        <v>81.089999999999989</v>
      </c>
      <c r="AX10" s="22">
        <v>80.53</v>
      </c>
      <c r="AY10" s="22">
        <v>62.5</v>
      </c>
      <c r="AZ10" s="22">
        <v>66.349999999999994</v>
      </c>
      <c r="BA10" s="22">
        <v>32.21</v>
      </c>
      <c r="BB10" s="16">
        <f t="shared" si="10"/>
        <v>60.397500000000001</v>
      </c>
      <c r="BC10" s="70">
        <f t="shared" si="11"/>
        <v>78.522023809523816</v>
      </c>
      <c r="BD10" s="50">
        <v>58.87</v>
      </c>
      <c r="BE10" s="22">
        <v>88.1</v>
      </c>
      <c r="BF10" s="22">
        <v>53.97</v>
      </c>
      <c r="BG10" s="23">
        <f t="shared" si="12"/>
        <v>66.98</v>
      </c>
      <c r="BH10" s="22">
        <v>68.400000000000006</v>
      </c>
      <c r="BI10" s="22">
        <v>47.62</v>
      </c>
      <c r="BJ10" s="22">
        <v>31.17</v>
      </c>
      <c r="BK10" s="23">
        <f t="shared" si="13"/>
        <v>49.063333333333333</v>
      </c>
      <c r="BL10" s="22">
        <v>70.56</v>
      </c>
      <c r="BM10" s="22">
        <v>70.349999999999994</v>
      </c>
      <c r="BN10" s="18">
        <f t="shared" si="14"/>
        <v>70.454999999999998</v>
      </c>
      <c r="BO10" s="17">
        <f t="shared" si="15"/>
        <v>62.166111111111114</v>
      </c>
      <c r="BP10" s="22">
        <v>63.6</v>
      </c>
      <c r="BQ10" s="22">
        <v>83</v>
      </c>
      <c r="BR10" s="22">
        <v>52.13</v>
      </c>
      <c r="BS10" s="23">
        <f t="shared" si="16"/>
        <v>66.243333333333325</v>
      </c>
      <c r="BT10" s="22">
        <v>76</v>
      </c>
      <c r="BU10" s="22">
        <v>38.4</v>
      </c>
      <c r="BV10" s="22">
        <v>36.200000000000003</v>
      </c>
      <c r="BW10" s="23">
        <f t="shared" si="17"/>
        <v>50.20000000000001</v>
      </c>
      <c r="BX10" s="22">
        <v>72.8</v>
      </c>
      <c r="BY10" s="22">
        <v>71.2</v>
      </c>
      <c r="BZ10" s="18">
        <f t="shared" si="18"/>
        <v>72</v>
      </c>
      <c r="CA10" s="17">
        <f t="shared" si="19"/>
        <v>62.81444444444444</v>
      </c>
      <c r="CB10" s="22">
        <v>64.900000000000006</v>
      </c>
      <c r="CC10" s="22">
        <v>90.63</v>
      </c>
      <c r="CD10" s="22">
        <v>62.02</v>
      </c>
      <c r="CE10" s="23">
        <f t="shared" si="20"/>
        <v>72.516666666666666</v>
      </c>
      <c r="CF10" s="22">
        <v>77.400000000000006</v>
      </c>
      <c r="CG10" s="22">
        <v>38.94</v>
      </c>
      <c r="CH10" s="22">
        <v>27.88</v>
      </c>
      <c r="CI10" s="23">
        <f t="shared" si="21"/>
        <v>48.073333333333331</v>
      </c>
      <c r="CJ10" s="22">
        <v>76.92</v>
      </c>
      <c r="CK10" s="22">
        <v>72.599999999999994</v>
      </c>
      <c r="CL10" s="18">
        <f t="shared" si="22"/>
        <v>74.759999999999991</v>
      </c>
      <c r="CM10" s="70">
        <f t="shared" si="23"/>
        <v>65.11666666666666</v>
      </c>
    </row>
    <row r="11" spans="1:91" x14ac:dyDescent="0.25">
      <c r="A11" s="73" t="s">
        <v>8</v>
      </c>
      <c r="B11" s="50">
        <v>93.11</v>
      </c>
      <c r="C11" s="22">
        <v>76.44</v>
      </c>
      <c r="D11" s="22">
        <v>66.989999999999995</v>
      </c>
      <c r="E11" s="22">
        <v>85.26</v>
      </c>
      <c r="F11" s="22">
        <v>91.67</v>
      </c>
      <c r="G11" s="22">
        <v>75.64</v>
      </c>
      <c r="H11" s="22">
        <v>47.44</v>
      </c>
      <c r="I11" s="23">
        <f t="shared" si="0"/>
        <v>71.583333333333329</v>
      </c>
      <c r="J11" s="22">
        <v>88.14</v>
      </c>
      <c r="K11" s="22">
        <v>77.239999999999995</v>
      </c>
      <c r="L11" s="22">
        <v>58.65</v>
      </c>
      <c r="M11" s="23">
        <f t="shared" si="1"/>
        <v>74.676666666666662</v>
      </c>
      <c r="N11" s="22">
        <v>80.13</v>
      </c>
      <c r="O11" s="22">
        <v>57.37</v>
      </c>
      <c r="P11" s="22">
        <v>53.21</v>
      </c>
      <c r="Q11" s="22">
        <v>26.76</v>
      </c>
      <c r="R11" s="23">
        <f t="shared" si="2"/>
        <v>45.78</v>
      </c>
      <c r="S11" s="17">
        <f t="shared" si="3"/>
        <v>73.405714285714296</v>
      </c>
      <c r="T11" s="22">
        <v>87.82</v>
      </c>
      <c r="U11" s="22">
        <v>70.55</v>
      </c>
      <c r="V11" s="22">
        <v>69.64</v>
      </c>
      <c r="W11" s="22">
        <v>81.45</v>
      </c>
      <c r="X11" s="22">
        <v>84.73</v>
      </c>
      <c r="Y11" s="22">
        <v>65.09</v>
      </c>
      <c r="Z11" s="22">
        <v>44.36</v>
      </c>
      <c r="AA11" s="16">
        <f t="shared" si="4"/>
        <v>64.726666666666674</v>
      </c>
      <c r="AB11" s="22">
        <v>90.55</v>
      </c>
      <c r="AC11" s="22">
        <v>86.91</v>
      </c>
      <c r="AD11" s="22">
        <v>54.18</v>
      </c>
      <c r="AE11" s="16">
        <f t="shared" si="5"/>
        <v>77.213333333333324</v>
      </c>
      <c r="AF11" s="22">
        <v>87.27</v>
      </c>
      <c r="AG11" s="22">
        <v>64</v>
      </c>
      <c r="AH11" s="22">
        <v>65.09</v>
      </c>
      <c r="AI11" s="22">
        <v>34.18</v>
      </c>
      <c r="AJ11" s="16">
        <f t="shared" si="6"/>
        <v>62.634999999999998</v>
      </c>
      <c r="AK11" s="17">
        <f t="shared" si="7"/>
        <v>73.433571428571426</v>
      </c>
      <c r="AL11" s="22">
        <v>91.34</v>
      </c>
      <c r="AM11" s="22">
        <v>73.510000000000005</v>
      </c>
      <c r="AN11" s="22">
        <v>77.72</v>
      </c>
      <c r="AO11" s="22">
        <v>82.67</v>
      </c>
      <c r="AP11" s="22">
        <v>83.66</v>
      </c>
      <c r="AQ11" s="22">
        <v>66.83</v>
      </c>
      <c r="AR11" s="22">
        <v>44.55</v>
      </c>
      <c r="AS11" s="16">
        <f t="shared" si="8"/>
        <v>65.013333333333335</v>
      </c>
      <c r="AT11" s="22">
        <v>90.59</v>
      </c>
      <c r="AU11" s="22">
        <v>86.14</v>
      </c>
      <c r="AV11" s="22">
        <v>50</v>
      </c>
      <c r="AW11" s="16">
        <f t="shared" si="9"/>
        <v>75.576666666666668</v>
      </c>
      <c r="AX11" s="22">
        <v>82.18</v>
      </c>
      <c r="AY11" s="22">
        <v>69.31</v>
      </c>
      <c r="AZ11" s="22">
        <v>66.34</v>
      </c>
      <c r="BA11" s="22">
        <v>31.44</v>
      </c>
      <c r="BB11" s="16">
        <f t="shared" si="10"/>
        <v>62.317500000000003</v>
      </c>
      <c r="BC11" s="70">
        <f t="shared" si="11"/>
        <v>75.449642857142862</v>
      </c>
      <c r="BD11" s="50">
        <v>54.17</v>
      </c>
      <c r="BE11" s="22">
        <v>78.849999999999994</v>
      </c>
      <c r="BF11" s="22">
        <v>50.85</v>
      </c>
      <c r="BG11" s="23">
        <f t="shared" si="12"/>
        <v>61.289999999999992</v>
      </c>
      <c r="BH11" s="22">
        <v>77.239999999999995</v>
      </c>
      <c r="BI11" s="22">
        <v>37.18</v>
      </c>
      <c r="BJ11" s="22">
        <v>22.44</v>
      </c>
      <c r="BK11" s="23">
        <f t="shared" si="13"/>
        <v>45.62</v>
      </c>
      <c r="BL11" s="22">
        <v>83.01</v>
      </c>
      <c r="BM11" s="22">
        <v>63.62</v>
      </c>
      <c r="BN11" s="18">
        <f t="shared" si="14"/>
        <v>73.314999999999998</v>
      </c>
      <c r="BO11" s="17">
        <f t="shared" si="15"/>
        <v>60.074999999999996</v>
      </c>
      <c r="BP11" s="22">
        <v>59.27</v>
      </c>
      <c r="BQ11" s="22">
        <v>80.55</v>
      </c>
      <c r="BR11" s="22">
        <v>48.12</v>
      </c>
      <c r="BS11" s="23">
        <f t="shared" si="16"/>
        <v>62.646666666666668</v>
      </c>
      <c r="BT11" s="22">
        <v>80.36</v>
      </c>
      <c r="BU11" s="22">
        <v>45.09</v>
      </c>
      <c r="BV11" s="22">
        <v>28.73</v>
      </c>
      <c r="BW11" s="23">
        <f t="shared" si="17"/>
        <v>51.393333333333338</v>
      </c>
      <c r="BX11" s="22">
        <v>76</v>
      </c>
      <c r="BY11" s="22">
        <v>71.64</v>
      </c>
      <c r="BZ11" s="18">
        <f t="shared" si="18"/>
        <v>73.819999999999993</v>
      </c>
      <c r="CA11" s="17">
        <f t="shared" si="19"/>
        <v>62.620000000000005</v>
      </c>
      <c r="CB11" s="22">
        <v>76.73</v>
      </c>
      <c r="CC11" s="22">
        <v>78.959999999999994</v>
      </c>
      <c r="CD11" s="22">
        <v>58.58</v>
      </c>
      <c r="CE11" s="23">
        <f t="shared" si="20"/>
        <v>71.423333333333332</v>
      </c>
      <c r="CF11" s="22">
        <v>67.819999999999993</v>
      </c>
      <c r="CG11" s="22">
        <v>36.630000000000003</v>
      </c>
      <c r="CH11" s="22">
        <v>28.71</v>
      </c>
      <c r="CI11" s="23">
        <f t="shared" si="21"/>
        <v>44.386666666666663</v>
      </c>
      <c r="CJ11" s="22">
        <v>60.4</v>
      </c>
      <c r="CK11" s="22">
        <v>55.94</v>
      </c>
      <c r="CL11" s="18">
        <f t="shared" si="22"/>
        <v>58.17</v>
      </c>
      <c r="CM11" s="70">
        <f t="shared" si="23"/>
        <v>57.993333333333339</v>
      </c>
    </row>
    <row r="12" spans="1:91" x14ac:dyDescent="0.25">
      <c r="A12" s="73" t="s">
        <v>9</v>
      </c>
      <c r="B12" s="50">
        <v>85.71</v>
      </c>
      <c r="C12" s="22">
        <v>72.05</v>
      </c>
      <c r="D12" s="22">
        <v>74.69</v>
      </c>
      <c r="E12" s="22">
        <v>75.47</v>
      </c>
      <c r="F12" s="22">
        <v>83.85</v>
      </c>
      <c r="G12" s="22">
        <v>63.35</v>
      </c>
      <c r="H12" s="22">
        <v>43.48</v>
      </c>
      <c r="I12" s="23">
        <f t="shared" si="0"/>
        <v>63.559999999999995</v>
      </c>
      <c r="J12" s="22">
        <v>92.24</v>
      </c>
      <c r="K12" s="22">
        <v>80.430000000000007</v>
      </c>
      <c r="L12" s="22">
        <v>44.72</v>
      </c>
      <c r="M12" s="23">
        <f t="shared" si="1"/>
        <v>72.463333333333338</v>
      </c>
      <c r="N12" s="22">
        <v>86.34</v>
      </c>
      <c r="O12" s="22">
        <v>65.53</v>
      </c>
      <c r="P12" s="22">
        <v>45.03</v>
      </c>
      <c r="Q12" s="22">
        <v>29.35</v>
      </c>
      <c r="R12" s="23">
        <f t="shared" si="2"/>
        <v>46.636666666666663</v>
      </c>
      <c r="S12" s="17">
        <f t="shared" si="3"/>
        <v>70.082857142857137</v>
      </c>
      <c r="T12" s="22">
        <v>88.23</v>
      </c>
      <c r="U12" s="22">
        <v>71.709999999999994</v>
      </c>
      <c r="V12" s="22">
        <v>77.06</v>
      </c>
      <c r="W12" s="22">
        <v>87.16</v>
      </c>
      <c r="X12" s="22">
        <v>84.1</v>
      </c>
      <c r="Y12" s="22">
        <v>69.11</v>
      </c>
      <c r="Z12" s="22">
        <v>44.04</v>
      </c>
      <c r="AA12" s="16">
        <f t="shared" si="4"/>
        <v>65.749999999999986</v>
      </c>
      <c r="AB12" s="22">
        <v>93.88</v>
      </c>
      <c r="AC12" s="22">
        <v>89.91</v>
      </c>
      <c r="AD12" s="22">
        <v>57.19</v>
      </c>
      <c r="AE12" s="16">
        <f t="shared" si="5"/>
        <v>80.326666666666668</v>
      </c>
      <c r="AF12" s="22">
        <v>88.07</v>
      </c>
      <c r="AG12" s="22">
        <v>73.7</v>
      </c>
      <c r="AH12" s="22">
        <v>62.69</v>
      </c>
      <c r="AI12" s="22">
        <v>34.1</v>
      </c>
      <c r="AJ12" s="16">
        <f t="shared" si="6"/>
        <v>64.64</v>
      </c>
      <c r="AK12" s="17">
        <f t="shared" si="7"/>
        <v>76.410952380952381</v>
      </c>
      <c r="AL12" s="22">
        <v>95.16</v>
      </c>
      <c r="AM12" s="22">
        <v>78.23</v>
      </c>
      <c r="AN12" s="22">
        <v>77.819999999999993</v>
      </c>
      <c r="AO12" s="22">
        <v>85.89</v>
      </c>
      <c r="AP12" s="22">
        <v>90.32</v>
      </c>
      <c r="AQ12" s="22">
        <v>78.23</v>
      </c>
      <c r="AR12" s="22">
        <v>61.69</v>
      </c>
      <c r="AS12" s="16">
        <f t="shared" si="8"/>
        <v>76.74666666666667</v>
      </c>
      <c r="AT12" s="22">
        <v>93.15</v>
      </c>
      <c r="AU12" s="22">
        <v>89.52</v>
      </c>
      <c r="AV12" s="22">
        <v>66.94</v>
      </c>
      <c r="AW12" s="16">
        <f t="shared" si="9"/>
        <v>83.203333333333333</v>
      </c>
      <c r="AX12" s="22">
        <v>86.49</v>
      </c>
      <c r="AY12" s="22">
        <v>71.77</v>
      </c>
      <c r="AZ12" s="22">
        <v>61.69</v>
      </c>
      <c r="BA12" s="22">
        <v>41.13</v>
      </c>
      <c r="BB12" s="16">
        <f t="shared" si="10"/>
        <v>65.27</v>
      </c>
      <c r="BC12" s="70">
        <f t="shared" si="11"/>
        <v>80.33142857142856</v>
      </c>
      <c r="BD12" s="50">
        <v>54.35</v>
      </c>
      <c r="BE12" s="22">
        <v>84.01</v>
      </c>
      <c r="BF12" s="22">
        <v>57.87</v>
      </c>
      <c r="BG12" s="23">
        <f t="shared" si="12"/>
        <v>65.410000000000011</v>
      </c>
      <c r="BH12" s="22">
        <v>64.599999999999994</v>
      </c>
      <c r="BI12" s="22">
        <v>37.89</v>
      </c>
      <c r="BJ12" s="22">
        <v>24.38</v>
      </c>
      <c r="BK12" s="23">
        <f t="shared" si="13"/>
        <v>42.29</v>
      </c>
      <c r="BL12" s="22">
        <v>75.78</v>
      </c>
      <c r="BM12" s="22">
        <v>66.61</v>
      </c>
      <c r="BN12" s="18">
        <f t="shared" si="14"/>
        <v>71.194999999999993</v>
      </c>
      <c r="BO12" s="17">
        <f t="shared" si="15"/>
        <v>59.631666666666668</v>
      </c>
      <c r="BP12" s="22">
        <v>66.97</v>
      </c>
      <c r="BQ12" s="22">
        <v>87</v>
      </c>
      <c r="BR12" s="22">
        <v>58.31</v>
      </c>
      <c r="BS12" s="23">
        <f t="shared" si="16"/>
        <v>70.760000000000005</v>
      </c>
      <c r="BT12" s="22">
        <v>69.11</v>
      </c>
      <c r="BU12" s="22">
        <v>39.450000000000003</v>
      </c>
      <c r="BV12" s="22">
        <v>27.98</v>
      </c>
      <c r="BW12" s="23">
        <f t="shared" si="17"/>
        <v>45.513333333333328</v>
      </c>
      <c r="BX12" s="22">
        <v>66.06</v>
      </c>
      <c r="BY12" s="22">
        <v>68.5</v>
      </c>
      <c r="BZ12" s="18">
        <f t="shared" si="18"/>
        <v>67.28</v>
      </c>
      <c r="CA12" s="17">
        <f t="shared" si="19"/>
        <v>61.184444444444445</v>
      </c>
      <c r="CB12" s="22">
        <v>72.180000000000007</v>
      </c>
      <c r="CC12" s="22">
        <v>84.07</v>
      </c>
      <c r="CD12" s="22">
        <v>52.42</v>
      </c>
      <c r="CE12" s="23">
        <f t="shared" si="20"/>
        <v>69.556666666666672</v>
      </c>
      <c r="CF12" s="22">
        <v>82.66</v>
      </c>
      <c r="CG12" s="22">
        <v>47.98</v>
      </c>
      <c r="CH12" s="22">
        <v>32.659999999999997</v>
      </c>
      <c r="CI12" s="23">
        <f t="shared" si="21"/>
        <v>54.43333333333333</v>
      </c>
      <c r="CJ12" s="22">
        <v>72.58</v>
      </c>
      <c r="CK12" s="22">
        <v>64.52</v>
      </c>
      <c r="CL12" s="18">
        <f t="shared" si="22"/>
        <v>68.55</v>
      </c>
      <c r="CM12" s="70">
        <f t="shared" si="23"/>
        <v>64.180000000000007</v>
      </c>
    </row>
    <row r="13" spans="1:91" x14ac:dyDescent="0.25">
      <c r="A13" s="73" t="s">
        <v>10</v>
      </c>
      <c r="B13" s="50">
        <v>87.97</v>
      </c>
      <c r="C13" s="22">
        <v>79.430000000000007</v>
      </c>
      <c r="D13" s="22">
        <v>67.09</v>
      </c>
      <c r="E13" s="22">
        <v>89.24</v>
      </c>
      <c r="F13" s="22">
        <v>75.95</v>
      </c>
      <c r="G13" s="22">
        <v>61.39</v>
      </c>
      <c r="H13" s="22">
        <v>42.41</v>
      </c>
      <c r="I13" s="23">
        <f t="shared" si="0"/>
        <v>59.916666666666664</v>
      </c>
      <c r="J13" s="22">
        <v>94.3</v>
      </c>
      <c r="K13" s="22">
        <v>86.71</v>
      </c>
      <c r="L13" s="22">
        <v>60.13</v>
      </c>
      <c r="M13" s="23">
        <f t="shared" si="1"/>
        <v>80.38</v>
      </c>
      <c r="N13" s="22">
        <v>83.86</v>
      </c>
      <c r="O13" s="22">
        <v>66.459999999999994</v>
      </c>
      <c r="P13" s="22">
        <v>64.56</v>
      </c>
      <c r="Q13" s="22">
        <v>37.659999999999997</v>
      </c>
      <c r="R13" s="23">
        <f t="shared" si="2"/>
        <v>56.226666666666659</v>
      </c>
      <c r="S13" s="17">
        <f t="shared" si="3"/>
        <v>74.321904761904761</v>
      </c>
      <c r="T13" s="22">
        <v>93.8</v>
      </c>
      <c r="U13" s="22">
        <v>79.2</v>
      </c>
      <c r="V13" s="22">
        <v>76.64</v>
      </c>
      <c r="W13" s="22">
        <v>86.86</v>
      </c>
      <c r="X13" s="22">
        <v>91.24</v>
      </c>
      <c r="Y13" s="22">
        <v>72.260000000000005</v>
      </c>
      <c r="Z13" s="22">
        <v>48.18</v>
      </c>
      <c r="AA13" s="16">
        <f t="shared" si="4"/>
        <v>70.56</v>
      </c>
      <c r="AB13" s="22">
        <v>97.81</v>
      </c>
      <c r="AC13" s="22">
        <v>86.13</v>
      </c>
      <c r="AD13" s="22">
        <v>41.61</v>
      </c>
      <c r="AE13" s="16">
        <f t="shared" si="5"/>
        <v>75.183333333333337</v>
      </c>
      <c r="AF13" s="22">
        <v>85.04</v>
      </c>
      <c r="AG13" s="22">
        <v>71.53</v>
      </c>
      <c r="AH13" s="22">
        <v>64.23</v>
      </c>
      <c r="AI13" s="22">
        <v>29.56</v>
      </c>
      <c r="AJ13" s="16">
        <f t="shared" si="6"/>
        <v>62.59</v>
      </c>
      <c r="AK13" s="17">
        <f t="shared" si="7"/>
        <v>77.833333333333343</v>
      </c>
      <c r="AL13" s="22">
        <v>93.15</v>
      </c>
      <c r="AM13" s="22">
        <v>75</v>
      </c>
      <c r="AN13" s="22">
        <v>75.400000000000006</v>
      </c>
      <c r="AO13" s="22">
        <v>78.23</v>
      </c>
      <c r="AP13" s="22">
        <v>83.06</v>
      </c>
      <c r="AQ13" s="22">
        <v>67.739999999999995</v>
      </c>
      <c r="AR13" s="22">
        <v>44.35</v>
      </c>
      <c r="AS13" s="16">
        <f t="shared" si="8"/>
        <v>65.05</v>
      </c>
      <c r="AT13" s="22">
        <v>87.9</v>
      </c>
      <c r="AU13" s="22">
        <v>82.26</v>
      </c>
      <c r="AV13" s="22">
        <v>47.58</v>
      </c>
      <c r="AW13" s="16">
        <f t="shared" si="9"/>
        <v>72.58</v>
      </c>
      <c r="AX13" s="22">
        <v>87.9</v>
      </c>
      <c r="AY13" s="22">
        <v>67.739999999999995</v>
      </c>
      <c r="AZ13" s="22">
        <v>54.03</v>
      </c>
      <c r="BA13" s="22">
        <v>29.84</v>
      </c>
      <c r="BB13" s="16">
        <f t="shared" si="10"/>
        <v>59.877499999999998</v>
      </c>
      <c r="BC13" s="70">
        <f t="shared" si="11"/>
        <v>74.183928571428581</v>
      </c>
      <c r="BD13" s="50">
        <v>62.66</v>
      </c>
      <c r="BE13" s="22">
        <v>83.86</v>
      </c>
      <c r="BF13" s="22">
        <v>51.9</v>
      </c>
      <c r="BG13" s="23">
        <f t="shared" si="12"/>
        <v>66.14</v>
      </c>
      <c r="BH13" s="22">
        <v>72.78</v>
      </c>
      <c r="BI13" s="22">
        <v>46.84</v>
      </c>
      <c r="BJ13" s="22">
        <v>33.54</v>
      </c>
      <c r="BK13" s="23">
        <f t="shared" si="13"/>
        <v>51.053333333333335</v>
      </c>
      <c r="BL13" s="22">
        <v>73.42</v>
      </c>
      <c r="BM13" s="22">
        <v>78.16</v>
      </c>
      <c r="BN13" s="18">
        <f t="shared" si="14"/>
        <v>75.789999999999992</v>
      </c>
      <c r="BO13" s="17">
        <f t="shared" si="15"/>
        <v>64.327777777777769</v>
      </c>
      <c r="BP13" s="22">
        <v>66.42</v>
      </c>
      <c r="BQ13" s="22">
        <v>83.94</v>
      </c>
      <c r="BR13" s="22">
        <v>57.42</v>
      </c>
      <c r="BS13" s="23">
        <f t="shared" si="16"/>
        <v>69.260000000000005</v>
      </c>
      <c r="BT13" s="22">
        <v>69.34</v>
      </c>
      <c r="BU13" s="22">
        <v>32.119999999999997</v>
      </c>
      <c r="BV13" s="22">
        <v>29.56</v>
      </c>
      <c r="BW13" s="23">
        <f t="shared" si="17"/>
        <v>43.673333333333339</v>
      </c>
      <c r="BX13" s="22">
        <v>78.099999999999994</v>
      </c>
      <c r="BY13" s="22">
        <v>51.82</v>
      </c>
      <c r="BZ13" s="18">
        <f t="shared" si="18"/>
        <v>64.959999999999994</v>
      </c>
      <c r="CA13" s="17">
        <f t="shared" si="19"/>
        <v>59.297777777777775</v>
      </c>
      <c r="CB13" s="22">
        <v>70.97</v>
      </c>
      <c r="CC13" s="22">
        <v>88.31</v>
      </c>
      <c r="CD13" s="22">
        <v>58.87</v>
      </c>
      <c r="CE13" s="23">
        <f t="shared" si="20"/>
        <v>72.716666666666669</v>
      </c>
      <c r="CF13" s="22">
        <v>77.42</v>
      </c>
      <c r="CG13" s="22">
        <v>37.9</v>
      </c>
      <c r="CH13" s="22">
        <v>26.21</v>
      </c>
      <c r="CI13" s="23">
        <f t="shared" si="21"/>
        <v>47.176666666666669</v>
      </c>
      <c r="CJ13" s="22">
        <v>78.23</v>
      </c>
      <c r="CK13" s="22">
        <v>71.77</v>
      </c>
      <c r="CL13" s="18">
        <f t="shared" si="22"/>
        <v>75</v>
      </c>
      <c r="CM13" s="70">
        <f t="shared" si="23"/>
        <v>64.964444444444453</v>
      </c>
    </row>
    <row r="14" spans="1:91" x14ac:dyDescent="0.25">
      <c r="A14" s="73" t="s">
        <v>11</v>
      </c>
      <c r="B14" s="50">
        <v>96.71</v>
      </c>
      <c r="C14" s="22">
        <v>82.89</v>
      </c>
      <c r="D14" s="22">
        <v>77.63</v>
      </c>
      <c r="E14" s="22">
        <v>85.53</v>
      </c>
      <c r="F14" s="22">
        <v>96.05</v>
      </c>
      <c r="G14" s="22">
        <v>86.84</v>
      </c>
      <c r="H14" s="22">
        <v>69.739999999999995</v>
      </c>
      <c r="I14" s="23">
        <f t="shared" si="0"/>
        <v>84.21</v>
      </c>
      <c r="J14" s="22">
        <v>92.11</v>
      </c>
      <c r="K14" s="22">
        <v>82.89</v>
      </c>
      <c r="L14" s="22">
        <v>76.319999999999993</v>
      </c>
      <c r="M14" s="23">
        <f t="shared" si="1"/>
        <v>83.773333333333326</v>
      </c>
      <c r="N14" s="22">
        <v>81.58</v>
      </c>
      <c r="O14" s="22">
        <v>72.37</v>
      </c>
      <c r="P14" s="22">
        <v>71.05</v>
      </c>
      <c r="Q14" s="22">
        <v>30.26</v>
      </c>
      <c r="R14" s="23">
        <f t="shared" si="2"/>
        <v>57.893333333333338</v>
      </c>
      <c r="S14" s="17">
        <f t="shared" si="3"/>
        <v>81.233809523809526</v>
      </c>
      <c r="T14" s="22">
        <v>88.82</v>
      </c>
      <c r="U14" s="22">
        <v>78.819999999999993</v>
      </c>
      <c r="V14" s="22">
        <v>89.41</v>
      </c>
      <c r="W14" s="22">
        <v>90.59</v>
      </c>
      <c r="X14" s="22">
        <v>84.71</v>
      </c>
      <c r="Y14" s="22">
        <v>62.35</v>
      </c>
      <c r="Z14" s="22">
        <v>52.94</v>
      </c>
      <c r="AA14" s="16">
        <f t="shared" si="4"/>
        <v>66.666666666666671</v>
      </c>
      <c r="AB14" s="22">
        <v>83.53</v>
      </c>
      <c r="AC14" s="22">
        <v>76.47</v>
      </c>
      <c r="AD14" s="22">
        <v>61.18</v>
      </c>
      <c r="AE14" s="16">
        <f t="shared" si="5"/>
        <v>73.726666666666674</v>
      </c>
      <c r="AF14" s="22">
        <v>72.94</v>
      </c>
      <c r="AG14" s="22">
        <v>70.59</v>
      </c>
      <c r="AH14" s="22">
        <v>58.82</v>
      </c>
      <c r="AI14" s="22">
        <v>34.119999999999997</v>
      </c>
      <c r="AJ14" s="16">
        <f t="shared" si="6"/>
        <v>59.1175</v>
      </c>
      <c r="AK14" s="17">
        <f t="shared" si="7"/>
        <v>78.164404761904763</v>
      </c>
      <c r="AL14" s="22">
        <v>93.75</v>
      </c>
      <c r="AM14" s="22">
        <v>73.61</v>
      </c>
      <c r="AN14" s="22">
        <v>72.22</v>
      </c>
      <c r="AO14" s="22">
        <v>83.33</v>
      </c>
      <c r="AP14" s="22">
        <v>97.22</v>
      </c>
      <c r="AQ14" s="22">
        <v>76.39</v>
      </c>
      <c r="AR14" s="22">
        <v>38.89</v>
      </c>
      <c r="AS14" s="16">
        <f t="shared" si="8"/>
        <v>70.833333333333329</v>
      </c>
      <c r="AT14" s="22">
        <v>91.67</v>
      </c>
      <c r="AU14" s="22">
        <v>86.11</v>
      </c>
      <c r="AV14" s="22">
        <v>63.89</v>
      </c>
      <c r="AW14" s="16">
        <f t="shared" si="9"/>
        <v>80.556666666666672</v>
      </c>
      <c r="AX14" s="22">
        <v>79.17</v>
      </c>
      <c r="AY14" s="22">
        <v>73.61</v>
      </c>
      <c r="AZ14" s="22">
        <v>56.94</v>
      </c>
      <c r="BA14" s="22">
        <v>31.94</v>
      </c>
      <c r="BB14" s="16">
        <f t="shared" si="10"/>
        <v>60.414999999999999</v>
      </c>
      <c r="BC14" s="70">
        <f t="shared" si="11"/>
        <v>76.387857142857143</v>
      </c>
      <c r="BD14" s="50">
        <v>57.89</v>
      </c>
      <c r="BE14" s="22">
        <v>90.13</v>
      </c>
      <c r="BF14" s="22">
        <v>72.81</v>
      </c>
      <c r="BG14" s="23">
        <f t="shared" si="12"/>
        <v>73.61</v>
      </c>
      <c r="BH14" s="22">
        <v>77.63</v>
      </c>
      <c r="BI14" s="22">
        <v>55.26</v>
      </c>
      <c r="BJ14" s="22">
        <v>38.159999999999997</v>
      </c>
      <c r="BK14" s="23">
        <f t="shared" si="13"/>
        <v>57.016666666666659</v>
      </c>
      <c r="BL14" s="22">
        <v>80.260000000000005</v>
      </c>
      <c r="BM14" s="22">
        <v>81.58</v>
      </c>
      <c r="BN14" s="18">
        <f t="shared" si="14"/>
        <v>80.92</v>
      </c>
      <c r="BO14" s="17">
        <f t="shared" si="15"/>
        <v>70.515555555555565</v>
      </c>
      <c r="BP14" s="22">
        <v>82.35</v>
      </c>
      <c r="BQ14" s="22">
        <v>83.53</v>
      </c>
      <c r="BR14" s="22">
        <v>66.67</v>
      </c>
      <c r="BS14" s="23">
        <f t="shared" si="16"/>
        <v>77.516666666666666</v>
      </c>
      <c r="BT14" s="22">
        <v>81.180000000000007</v>
      </c>
      <c r="BU14" s="22">
        <v>61.18</v>
      </c>
      <c r="BV14" s="22">
        <v>47.06</v>
      </c>
      <c r="BW14" s="23">
        <f t="shared" si="17"/>
        <v>63.140000000000008</v>
      </c>
      <c r="BX14" s="22">
        <v>77.650000000000006</v>
      </c>
      <c r="BY14" s="22">
        <v>56.47</v>
      </c>
      <c r="BZ14" s="18">
        <f t="shared" si="18"/>
        <v>67.06</v>
      </c>
      <c r="CA14" s="17">
        <f t="shared" si="19"/>
        <v>69.238888888888894</v>
      </c>
      <c r="CB14" s="22">
        <v>50</v>
      </c>
      <c r="CC14" s="22">
        <v>86.11</v>
      </c>
      <c r="CD14" s="22">
        <v>45.83</v>
      </c>
      <c r="CE14" s="23">
        <f t="shared" si="20"/>
        <v>60.646666666666668</v>
      </c>
      <c r="CF14" s="22">
        <v>79.17</v>
      </c>
      <c r="CG14" s="22">
        <v>44.44</v>
      </c>
      <c r="CH14" s="22">
        <v>36.81</v>
      </c>
      <c r="CI14" s="23">
        <f t="shared" si="21"/>
        <v>53.473333333333336</v>
      </c>
      <c r="CJ14" s="22">
        <v>72.22</v>
      </c>
      <c r="CK14" s="22">
        <v>72.22</v>
      </c>
      <c r="CL14" s="18">
        <f t="shared" si="22"/>
        <v>72.22</v>
      </c>
      <c r="CM14" s="70">
        <f t="shared" si="23"/>
        <v>62.113333333333337</v>
      </c>
    </row>
    <row r="15" spans="1:91" x14ac:dyDescent="0.25">
      <c r="A15" s="73" t="s">
        <v>12</v>
      </c>
      <c r="B15" s="50">
        <v>85.81</v>
      </c>
      <c r="C15" s="22">
        <v>72.42</v>
      </c>
      <c r="D15" s="22">
        <v>65</v>
      </c>
      <c r="E15" s="22">
        <v>83.55</v>
      </c>
      <c r="F15" s="22">
        <v>75.48</v>
      </c>
      <c r="G15" s="22">
        <v>61.94</v>
      </c>
      <c r="H15" s="22">
        <v>37.1</v>
      </c>
      <c r="I15" s="23">
        <f t="shared" si="0"/>
        <v>58.173333333333339</v>
      </c>
      <c r="J15" s="22">
        <v>91.29</v>
      </c>
      <c r="K15" s="22">
        <v>83.87</v>
      </c>
      <c r="L15" s="22">
        <v>39.35</v>
      </c>
      <c r="M15" s="23">
        <f t="shared" si="1"/>
        <v>71.503333333333345</v>
      </c>
      <c r="N15" s="22">
        <v>84.68</v>
      </c>
      <c r="O15" s="22">
        <v>68.39</v>
      </c>
      <c r="P15" s="22">
        <v>54.84</v>
      </c>
      <c r="Q15" s="22">
        <v>21.77</v>
      </c>
      <c r="R15" s="23">
        <f t="shared" si="2"/>
        <v>48.333333333333336</v>
      </c>
      <c r="S15" s="17">
        <f t="shared" si="3"/>
        <v>69.255714285714291</v>
      </c>
      <c r="T15" s="22">
        <v>87.11</v>
      </c>
      <c r="U15" s="22">
        <v>76.83</v>
      </c>
      <c r="V15" s="22">
        <v>78.22</v>
      </c>
      <c r="W15" s="22">
        <v>81.88</v>
      </c>
      <c r="X15" s="22">
        <v>87.11</v>
      </c>
      <c r="Y15" s="22">
        <v>72.819999999999993</v>
      </c>
      <c r="Z15" s="22">
        <v>45.99</v>
      </c>
      <c r="AA15" s="16">
        <f t="shared" si="4"/>
        <v>68.64</v>
      </c>
      <c r="AB15" s="22">
        <v>93.73</v>
      </c>
      <c r="AC15" s="22">
        <v>87.11</v>
      </c>
      <c r="AD15" s="22">
        <v>49.13</v>
      </c>
      <c r="AE15" s="16">
        <f t="shared" si="5"/>
        <v>76.656666666666666</v>
      </c>
      <c r="AF15" s="22">
        <v>85.71</v>
      </c>
      <c r="AG15" s="22">
        <v>69.69</v>
      </c>
      <c r="AH15" s="22">
        <v>54.01</v>
      </c>
      <c r="AI15" s="22">
        <v>35.71</v>
      </c>
      <c r="AJ15" s="16">
        <f t="shared" si="6"/>
        <v>61.279999999999994</v>
      </c>
      <c r="AK15" s="17">
        <f t="shared" si="7"/>
        <v>75.802380952380943</v>
      </c>
      <c r="AL15" s="22">
        <v>89.95</v>
      </c>
      <c r="AM15" s="22">
        <v>83.67</v>
      </c>
      <c r="AN15" s="22">
        <v>75.63</v>
      </c>
      <c r="AO15" s="22">
        <v>83.92</v>
      </c>
      <c r="AP15" s="22">
        <v>83.92</v>
      </c>
      <c r="AQ15" s="22">
        <v>68.84</v>
      </c>
      <c r="AR15" s="22">
        <v>43.72</v>
      </c>
      <c r="AS15" s="16">
        <f t="shared" si="8"/>
        <v>65.493333333333325</v>
      </c>
      <c r="AT15" s="22">
        <v>84.92</v>
      </c>
      <c r="AU15" s="22">
        <v>79.900000000000006</v>
      </c>
      <c r="AV15" s="22">
        <v>64.319999999999993</v>
      </c>
      <c r="AW15" s="16">
        <f t="shared" si="9"/>
        <v>76.38</v>
      </c>
      <c r="AX15" s="22">
        <v>83.67</v>
      </c>
      <c r="AY15" s="22">
        <v>65.33</v>
      </c>
      <c r="AZ15" s="22">
        <v>60.3</v>
      </c>
      <c r="BA15" s="22">
        <v>38.44</v>
      </c>
      <c r="BB15" s="16">
        <f t="shared" si="10"/>
        <v>61.935000000000002</v>
      </c>
      <c r="BC15" s="70">
        <f t="shared" si="11"/>
        <v>76.711190476190481</v>
      </c>
      <c r="BD15" s="50">
        <v>62.9</v>
      </c>
      <c r="BE15" s="22">
        <v>83.23</v>
      </c>
      <c r="BF15" s="22">
        <v>59.57</v>
      </c>
      <c r="BG15" s="23">
        <f t="shared" si="12"/>
        <v>68.566666666666663</v>
      </c>
      <c r="BH15" s="22">
        <v>75.48</v>
      </c>
      <c r="BI15" s="22">
        <v>39.03</v>
      </c>
      <c r="BJ15" s="22">
        <v>25.32</v>
      </c>
      <c r="BK15" s="23">
        <f t="shared" si="13"/>
        <v>46.610000000000007</v>
      </c>
      <c r="BL15" s="22">
        <v>72.260000000000005</v>
      </c>
      <c r="BM15" s="22">
        <v>60.48</v>
      </c>
      <c r="BN15" s="18">
        <f t="shared" si="14"/>
        <v>66.37</v>
      </c>
      <c r="BO15" s="17">
        <f t="shared" si="15"/>
        <v>60.515555555555558</v>
      </c>
      <c r="BP15" s="22">
        <v>59.93</v>
      </c>
      <c r="BQ15" s="22">
        <v>86.06</v>
      </c>
      <c r="BR15" s="22">
        <v>60.28</v>
      </c>
      <c r="BS15" s="23">
        <f t="shared" si="16"/>
        <v>68.756666666666675</v>
      </c>
      <c r="BT15" s="22">
        <v>70.38</v>
      </c>
      <c r="BU15" s="22">
        <v>23.34</v>
      </c>
      <c r="BV15" s="22">
        <v>24.56</v>
      </c>
      <c r="BW15" s="23">
        <f t="shared" si="17"/>
        <v>39.426666666666669</v>
      </c>
      <c r="BX15" s="22">
        <v>68.290000000000006</v>
      </c>
      <c r="BY15" s="22">
        <v>66.55</v>
      </c>
      <c r="BZ15" s="18">
        <f t="shared" si="18"/>
        <v>67.42</v>
      </c>
      <c r="CA15" s="17">
        <f t="shared" si="19"/>
        <v>58.534444444444453</v>
      </c>
      <c r="CB15" s="22">
        <v>65.33</v>
      </c>
      <c r="CC15" s="22">
        <v>84.42</v>
      </c>
      <c r="CD15" s="22">
        <v>60.13</v>
      </c>
      <c r="CE15" s="23">
        <f t="shared" si="20"/>
        <v>69.959999999999994</v>
      </c>
      <c r="CF15" s="22">
        <v>78.89</v>
      </c>
      <c r="CG15" s="22">
        <v>35.68</v>
      </c>
      <c r="CH15" s="22">
        <v>26.88</v>
      </c>
      <c r="CI15" s="23">
        <f t="shared" si="21"/>
        <v>47.15</v>
      </c>
      <c r="CJ15" s="22">
        <v>62.81</v>
      </c>
      <c r="CK15" s="22">
        <v>65.33</v>
      </c>
      <c r="CL15" s="18">
        <f t="shared" si="22"/>
        <v>64.069999999999993</v>
      </c>
      <c r="CM15" s="70">
        <f t="shared" si="23"/>
        <v>60.393333333333324</v>
      </c>
    </row>
    <row r="16" spans="1:91" x14ac:dyDescent="0.25">
      <c r="A16" s="73" t="s">
        <v>13</v>
      </c>
      <c r="B16" s="50">
        <v>89.06</v>
      </c>
      <c r="C16" s="22">
        <v>69.92</v>
      </c>
      <c r="D16" s="22">
        <v>82.81</v>
      </c>
      <c r="E16" s="22">
        <v>81.25</v>
      </c>
      <c r="F16" s="22">
        <v>85.16</v>
      </c>
      <c r="G16" s="22">
        <v>65.63</v>
      </c>
      <c r="H16" s="22">
        <v>45.31</v>
      </c>
      <c r="I16" s="23">
        <f t="shared" si="0"/>
        <v>65.36666666666666</v>
      </c>
      <c r="J16" s="22">
        <v>94.53</v>
      </c>
      <c r="K16" s="22">
        <v>87.5</v>
      </c>
      <c r="L16" s="22">
        <v>65.63</v>
      </c>
      <c r="M16" s="23">
        <f t="shared" si="1"/>
        <v>82.553333333333327</v>
      </c>
      <c r="N16" s="22">
        <v>85.16</v>
      </c>
      <c r="O16" s="22">
        <v>74.22</v>
      </c>
      <c r="P16" s="22">
        <v>53.91</v>
      </c>
      <c r="Q16" s="22">
        <v>19.14</v>
      </c>
      <c r="R16" s="23">
        <f t="shared" si="2"/>
        <v>49.089999999999996</v>
      </c>
      <c r="S16" s="17">
        <f t="shared" si="3"/>
        <v>74.292857142857159</v>
      </c>
      <c r="T16" s="22">
        <v>86.22</v>
      </c>
      <c r="U16" s="22">
        <v>78.739999999999995</v>
      </c>
      <c r="V16" s="22">
        <v>66.930000000000007</v>
      </c>
      <c r="W16" s="22">
        <v>79.53</v>
      </c>
      <c r="X16" s="22">
        <v>81.099999999999994</v>
      </c>
      <c r="Y16" s="22">
        <v>61.42</v>
      </c>
      <c r="Z16" s="22">
        <v>33.86</v>
      </c>
      <c r="AA16" s="16">
        <f t="shared" si="4"/>
        <v>58.793333333333329</v>
      </c>
      <c r="AB16" s="22">
        <v>95.28</v>
      </c>
      <c r="AC16" s="22">
        <v>84.25</v>
      </c>
      <c r="AD16" s="22">
        <v>50.39</v>
      </c>
      <c r="AE16" s="16">
        <f t="shared" si="5"/>
        <v>76.64</v>
      </c>
      <c r="AF16" s="22">
        <v>78.739999999999995</v>
      </c>
      <c r="AG16" s="22">
        <v>57.48</v>
      </c>
      <c r="AH16" s="22">
        <v>56.69</v>
      </c>
      <c r="AI16" s="22">
        <v>29.53</v>
      </c>
      <c r="AJ16" s="16">
        <f t="shared" si="6"/>
        <v>55.61</v>
      </c>
      <c r="AK16" s="17">
        <f t="shared" si="7"/>
        <v>71.780476190476193</v>
      </c>
      <c r="AL16" s="22">
        <v>90.68</v>
      </c>
      <c r="AM16" s="22">
        <v>69.92</v>
      </c>
      <c r="AN16" s="22">
        <v>76.69</v>
      </c>
      <c r="AO16" s="22">
        <v>72.03</v>
      </c>
      <c r="AP16" s="22">
        <v>84.75</v>
      </c>
      <c r="AQ16" s="22">
        <v>68.64</v>
      </c>
      <c r="AR16" s="22">
        <v>47.46</v>
      </c>
      <c r="AS16" s="16">
        <f t="shared" si="8"/>
        <v>66.95</v>
      </c>
      <c r="AT16" s="22">
        <v>94.07</v>
      </c>
      <c r="AU16" s="22">
        <v>81.36</v>
      </c>
      <c r="AV16" s="22">
        <v>54.24</v>
      </c>
      <c r="AW16" s="16">
        <f t="shared" si="9"/>
        <v>76.556666666666672</v>
      </c>
      <c r="AX16" s="22">
        <v>87.29</v>
      </c>
      <c r="AY16" s="22">
        <v>61.02</v>
      </c>
      <c r="AZ16" s="22">
        <v>73.73</v>
      </c>
      <c r="BA16" s="22">
        <v>35.590000000000003</v>
      </c>
      <c r="BB16" s="16">
        <f t="shared" si="10"/>
        <v>64.407499999999999</v>
      </c>
      <c r="BC16" s="70">
        <f t="shared" si="11"/>
        <v>73.890595238095244</v>
      </c>
      <c r="BD16" s="50">
        <v>58.59</v>
      </c>
      <c r="BE16" s="22">
        <v>85.16</v>
      </c>
      <c r="BF16" s="22">
        <v>58.85</v>
      </c>
      <c r="BG16" s="23">
        <f t="shared" si="12"/>
        <v>67.533333333333331</v>
      </c>
      <c r="BH16" s="22">
        <v>58.59</v>
      </c>
      <c r="BI16" s="22">
        <v>39.840000000000003</v>
      </c>
      <c r="BJ16" s="22">
        <v>21.09</v>
      </c>
      <c r="BK16" s="23">
        <f t="shared" si="13"/>
        <v>39.840000000000003</v>
      </c>
      <c r="BL16" s="22">
        <v>78.91</v>
      </c>
      <c r="BM16" s="22">
        <v>76.95</v>
      </c>
      <c r="BN16" s="18">
        <f t="shared" si="14"/>
        <v>77.930000000000007</v>
      </c>
      <c r="BO16" s="17">
        <f t="shared" si="15"/>
        <v>61.767777777777781</v>
      </c>
      <c r="BP16" s="22">
        <v>56.69</v>
      </c>
      <c r="BQ16" s="22">
        <v>82.68</v>
      </c>
      <c r="BR16" s="22">
        <v>49.61</v>
      </c>
      <c r="BS16" s="23">
        <f t="shared" si="16"/>
        <v>62.993333333333339</v>
      </c>
      <c r="BT16" s="22">
        <v>70.87</v>
      </c>
      <c r="BU16" s="22">
        <v>44.88</v>
      </c>
      <c r="BV16" s="22">
        <v>19.690000000000001</v>
      </c>
      <c r="BW16" s="23">
        <f t="shared" si="17"/>
        <v>45.146666666666668</v>
      </c>
      <c r="BX16" s="22">
        <v>78.739999999999995</v>
      </c>
      <c r="BY16" s="22">
        <v>65.75</v>
      </c>
      <c r="BZ16" s="18">
        <f t="shared" si="18"/>
        <v>72.245000000000005</v>
      </c>
      <c r="CA16" s="17">
        <f t="shared" si="19"/>
        <v>60.128333333333337</v>
      </c>
      <c r="CB16" s="22">
        <v>69.489999999999995</v>
      </c>
      <c r="CC16" s="22">
        <v>88.56</v>
      </c>
      <c r="CD16" s="22">
        <v>65.819999999999993</v>
      </c>
      <c r="CE16" s="23">
        <f t="shared" si="20"/>
        <v>74.623333333333335</v>
      </c>
      <c r="CF16" s="22">
        <v>74.58</v>
      </c>
      <c r="CG16" s="22">
        <v>50</v>
      </c>
      <c r="CH16" s="22">
        <v>31.78</v>
      </c>
      <c r="CI16" s="23">
        <f t="shared" si="21"/>
        <v>52.120000000000005</v>
      </c>
      <c r="CJ16" s="22">
        <v>59.32</v>
      </c>
      <c r="CK16" s="22">
        <v>63.98</v>
      </c>
      <c r="CL16" s="18">
        <f t="shared" si="22"/>
        <v>61.65</v>
      </c>
      <c r="CM16" s="70">
        <f t="shared" si="23"/>
        <v>62.797777777777782</v>
      </c>
    </row>
    <row r="17" spans="1:91" x14ac:dyDescent="0.25">
      <c r="A17" s="73" t="s">
        <v>14</v>
      </c>
      <c r="B17" s="50">
        <v>85.75</v>
      </c>
      <c r="C17" s="22">
        <v>68.930000000000007</v>
      </c>
      <c r="D17" s="22">
        <v>69.86</v>
      </c>
      <c r="E17" s="22">
        <v>79.91</v>
      </c>
      <c r="F17" s="22">
        <v>77.099999999999994</v>
      </c>
      <c r="G17" s="22">
        <v>57.94</v>
      </c>
      <c r="H17" s="22">
        <v>44.39</v>
      </c>
      <c r="I17" s="23">
        <f t="shared" si="0"/>
        <v>59.81</v>
      </c>
      <c r="J17" s="22">
        <v>90.65</v>
      </c>
      <c r="K17" s="22">
        <v>76.64</v>
      </c>
      <c r="L17" s="22">
        <v>57.01</v>
      </c>
      <c r="M17" s="23">
        <f t="shared" si="1"/>
        <v>74.766666666666666</v>
      </c>
      <c r="N17" s="22">
        <v>77.569999999999993</v>
      </c>
      <c r="O17" s="22">
        <v>71.5</v>
      </c>
      <c r="P17" s="22">
        <v>54.67</v>
      </c>
      <c r="Q17" s="22">
        <v>32.24</v>
      </c>
      <c r="R17" s="23">
        <f t="shared" si="2"/>
        <v>52.803333333333335</v>
      </c>
      <c r="S17" s="17">
        <f t="shared" si="3"/>
        <v>70.261428571428581</v>
      </c>
      <c r="T17" s="22">
        <v>82.69</v>
      </c>
      <c r="U17" s="22">
        <v>78.849999999999994</v>
      </c>
      <c r="V17" s="22">
        <v>68.27</v>
      </c>
      <c r="W17" s="22">
        <v>78.849999999999994</v>
      </c>
      <c r="X17" s="22">
        <v>77.400000000000006</v>
      </c>
      <c r="Y17" s="22">
        <v>60.58</v>
      </c>
      <c r="Z17" s="22">
        <v>36.54</v>
      </c>
      <c r="AA17" s="16">
        <f t="shared" si="4"/>
        <v>58.173333333333339</v>
      </c>
      <c r="AB17" s="22">
        <v>87.5</v>
      </c>
      <c r="AC17" s="22">
        <v>77.400000000000006</v>
      </c>
      <c r="AD17" s="22">
        <v>50</v>
      </c>
      <c r="AE17" s="16">
        <f t="shared" si="5"/>
        <v>71.63333333333334</v>
      </c>
      <c r="AF17" s="22">
        <v>69.47</v>
      </c>
      <c r="AG17" s="22">
        <v>62.02</v>
      </c>
      <c r="AH17" s="22">
        <v>44.23</v>
      </c>
      <c r="AI17" s="22">
        <v>16.59</v>
      </c>
      <c r="AJ17" s="16">
        <f t="shared" si="6"/>
        <v>48.077500000000001</v>
      </c>
      <c r="AK17" s="17">
        <f t="shared" si="7"/>
        <v>69.50630952380952</v>
      </c>
      <c r="AL17" s="22">
        <v>88.22</v>
      </c>
      <c r="AM17" s="22">
        <v>69.83</v>
      </c>
      <c r="AN17" s="22">
        <v>69.25</v>
      </c>
      <c r="AO17" s="22">
        <v>78.739999999999995</v>
      </c>
      <c r="AP17" s="22">
        <v>77.010000000000005</v>
      </c>
      <c r="AQ17" s="22">
        <v>58.05</v>
      </c>
      <c r="AR17" s="22">
        <v>38.51</v>
      </c>
      <c r="AS17" s="16">
        <f t="shared" si="8"/>
        <v>57.856666666666662</v>
      </c>
      <c r="AT17" s="22">
        <v>92.53</v>
      </c>
      <c r="AU17" s="22">
        <v>85.06</v>
      </c>
      <c r="AV17" s="22">
        <v>56.32</v>
      </c>
      <c r="AW17" s="16">
        <f t="shared" si="9"/>
        <v>77.97</v>
      </c>
      <c r="AX17" s="22">
        <v>71.260000000000005</v>
      </c>
      <c r="AY17" s="22">
        <v>66.67</v>
      </c>
      <c r="AZ17" s="22">
        <v>63.79</v>
      </c>
      <c r="BA17" s="22">
        <v>36.21</v>
      </c>
      <c r="BB17" s="16">
        <f t="shared" si="10"/>
        <v>59.482500000000002</v>
      </c>
      <c r="BC17" s="70">
        <f t="shared" si="11"/>
        <v>71.621309523809529</v>
      </c>
      <c r="BD17" s="50">
        <v>50</v>
      </c>
      <c r="BE17" s="22">
        <v>77.34</v>
      </c>
      <c r="BF17" s="22">
        <v>52.02</v>
      </c>
      <c r="BG17" s="23">
        <f t="shared" si="12"/>
        <v>59.786666666666669</v>
      </c>
      <c r="BH17" s="22">
        <v>68.22</v>
      </c>
      <c r="BI17" s="22">
        <v>36.450000000000003</v>
      </c>
      <c r="BJ17" s="22">
        <v>24.07</v>
      </c>
      <c r="BK17" s="23">
        <f t="shared" si="13"/>
        <v>42.913333333333334</v>
      </c>
      <c r="BL17" s="22">
        <v>68.69</v>
      </c>
      <c r="BM17" s="22">
        <v>56.07</v>
      </c>
      <c r="BN17" s="18">
        <f t="shared" si="14"/>
        <v>62.379999999999995</v>
      </c>
      <c r="BO17" s="17">
        <f t="shared" si="15"/>
        <v>55.026666666666664</v>
      </c>
      <c r="BP17" s="22">
        <v>60.58</v>
      </c>
      <c r="BQ17" s="22">
        <v>80.77</v>
      </c>
      <c r="BR17" s="22">
        <v>51.76</v>
      </c>
      <c r="BS17" s="23">
        <f t="shared" si="16"/>
        <v>64.36999999999999</v>
      </c>
      <c r="BT17" s="22">
        <v>74.52</v>
      </c>
      <c r="BU17" s="22">
        <v>40.869999999999997</v>
      </c>
      <c r="BV17" s="22">
        <v>22.12</v>
      </c>
      <c r="BW17" s="23">
        <f t="shared" si="17"/>
        <v>45.836666666666666</v>
      </c>
      <c r="BX17" s="22">
        <v>69.23</v>
      </c>
      <c r="BY17" s="22">
        <v>57.45</v>
      </c>
      <c r="BZ17" s="18">
        <f t="shared" si="18"/>
        <v>63.34</v>
      </c>
      <c r="CA17" s="17">
        <f t="shared" si="19"/>
        <v>57.848888888888887</v>
      </c>
      <c r="CB17" s="22">
        <v>53.45</v>
      </c>
      <c r="CC17" s="22">
        <v>88.51</v>
      </c>
      <c r="CD17" s="22">
        <v>52.68</v>
      </c>
      <c r="CE17" s="23">
        <f t="shared" si="20"/>
        <v>64.88000000000001</v>
      </c>
      <c r="CF17" s="22">
        <v>68.97</v>
      </c>
      <c r="CG17" s="22">
        <v>35.06</v>
      </c>
      <c r="CH17" s="22">
        <v>12.93</v>
      </c>
      <c r="CI17" s="23">
        <f t="shared" si="21"/>
        <v>38.986666666666672</v>
      </c>
      <c r="CJ17" s="22">
        <v>58.05</v>
      </c>
      <c r="CK17" s="22">
        <v>52.87</v>
      </c>
      <c r="CL17" s="18">
        <f t="shared" si="22"/>
        <v>55.459999999999994</v>
      </c>
      <c r="CM17" s="70">
        <f t="shared" si="23"/>
        <v>53.108888888888885</v>
      </c>
    </row>
    <row r="18" spans="1:91" x14ac:dyDescent="0.25">
      <c r="A18" s="73" t="s">
        <v>15</v>
      </c>
      <c r="B18" s="50">
        <v>88.85</v>
      </c>
      <c r="C18" s="22">
        <v>76.290000000000006</v>
      </c>
      <c r="D18" s="22">
        <v>74.77</v>
      </c>
      <c r="E18" s="22">
        <v>84.51</v>
      </c>
      <c r="F18" s="22">
        <v>81.69</v>
      </c>
      <c r="G18" s="22">
        <v>66.67</v>
      </c>
      <c r="H18" s="22">
        <v>45.07</v>
      </c>
      <c r="I18" s="23">
        <f t="shared" si="0"/>
        <v>64.476666666666674</v>
      </c>
      <c r="J18" s="22">
        <v>89.91</v>
      </c>
      <c r="K18" s="22">
        <v>82.39</v>
      </c>
      <c r="L18" s="22">
        <v>63.85</v>
      </c>
      <c r="M18" s="23">
        <f t="shared" si="1"/>
        <v>78.716666666666669</v>
      </c>
      <c r="N18" s="22">
        <v>82.16</v>
      </c>
      <c r="O18" s="22">
        <v>70.42</v>
      </c>
      <c r="P18" s="22">
        <v>68.31</v>
      </c>
      <c r="Q18" s="22">
        <v>38.729999999999997</v>
      </c>
      <c r="R18" s="23">
        <f t="shared" si="2"/>
        <v>59.153333333333336</v>
      </c>
      <c r="S18" s="17">
        <f t="shared" si="3"/>
        <v>75.252380952380946</v>
      </c>
      <c r="T18" s="22">
        <v>92.04</v>
      </c>
      <c r="U18" s="22">
        <v>74</v>
      </c>
      <c r="V18" s="22">
        <v>77.63</v>
      </c>
      <c r="W18" s="22">
        <v>81.03</v>
      </c>
      <c r="X18" s="22">
        <v>86.42</v>
      </c>
      <c r="Y18" s="22">
        <v>71.430000000000007</v>
      </c>
      <c r="Z18" s="22">
        <v>53.16</v>
      </c>
      <c r="AA18" s="16">
        <f t="shared" si="4"/>
        <v>70.336666666666673</v>
      </c>
      <c r="AB18" s="22">
        <v>87.12</v>
      </c>
      <c r="AC18" s="22">
        <v>79.63</v>
      </c>
      <c r="AD18" s="22">
        <v>63</v>
      </c>
      <c r="AE18" s="16">
        <f t="shared" si="5"/>
        <v>76.583333333333329</v>
      </c>
      <c r="AF18" s="22">
        <v>78.69</v>
      </c>
      <c r="AG18" s="22">
        <v>54.57</v>
      </c>
      <c r="AH18" s="22">
        <v>62.06</v>
      </c>
      <c r="AI18" s="22">
        <v>35.36</v>
      </c>
      <c r="AJ18" s="16">
        <f t="shared" si="6"/>
        <v>57.67</v>
      </c>
      <c r="AK18" s="17">
        <f t="shared" si="7"/>
        <v>75.612857142857152</v>
      </c>
      <c r="AL18" s="22">
        <v>86.89</v>
      </c>
      <c r="AM18" s="22">
        <v>72.75</v>
      </c>
      <c r="AN18" s="22">
        <v>73.16</v>
      </c>
      <c r="AO18" s="22">
        <v>81.56</v>
      </c>
      <c r="AP18" s="22">
        <v>85.66</v>
      </c>
      <c r="AQ18" s="22">
        <v>73.36</v>
      </c>
      <c r="AR18" s="22">
        <v>49.18</v>
      </c>
      <c r="AS18" s="16">
        <f t="shared" si="8"/>
        <v>69.399999999999991</v>
      </c>
      <c r="AT18" s="22">
        <v>88.52</v>
      </c>
      <c r="AU18" s="22">
        <v>81.56</v>
      </c>
      <c r="AV18" s="22">
        <v>50.41</v>
      </c>
      <c r="AW18" s="16">
        <f t="shared" si="9"/>
        <v>73.496666666666655</v>
      </c>
      <c r="AX18" s="22">
        <v>85.45</v>
      </c>
      <c r="AY18" s="22">
        <v>71.31</v>
      </c>
      <c r="AZ18" s="22">
        <v>51.23</v>
      </c>
      <c r="BA18" s="22">
        <v>26.23</v>
      </c>
      <c r="BB18" s="16">
        <f t="shared" si="10"/>
        <v>58.554999999999993</v>
      </c>
      <c r="BC18" s="70">
        <f t="shared" si="11"/>
        <v>73.687380952380948</v>
      </c>
      <c r="BD18" s="50">
        <v>69.48</v>
      </c>
      <c r="BE18" s="22">
        <v>82.98</v>
      </c>
      <c r="BF18" s="22">
        <v>52.58</v>
      </c>
      <c r="BG18" s="23">
        <f t="shared" si="12"/>
        <v>68.346666666666678</v>
      </c>
      <c r="BH18" s="22">
        <v>72.069999999999993</v>
      </c>
      <c r="BI18" s="22">
        <v>50</v>
      </c>
      <c r="BJ18" s="22">
        <v>32.159999999999997</v>
      </c>
      <c r="BK18" s="23">
        <f t="shared" si="13"/>
        <v>51.41</v>
      </c>
      <c r="BL18" s="22">
        <v>80.75</v>
      </c>
      <c r="BM18" s="22">
        <v>70.19</v>
      </c>
      <c r="BN18" s="18">
        <f t="shared" si="14"/>
        <v>75.47</v>
      </c>
      <c r="BO18" s="17">
        <f t="shared" si="15"/>
        <v>65.075555555555567</v>
      </c>
      <c r="BP18" s="22">
        <v>58.31</v>
      </c>
      <c r="BQ18" s="22">
        <v>89.81</v>
      </c>
      <c r="BR18" s="22">
        <v>59.02</v>
      </c>
      <c r="BS18" s="23">
        <f t="shared" si="16"/>
        <v>69.046666666666667</v>
      </c>
      <c r="BT18" s="22">
        <v>64.87</v>
      </c>
      <c r="BU18" s="22">
        <v>44.03</v>
      </c>
      <c r="BV18" s="22">
        <v>29.63</v>
      </c>
      <c r="BW18" s="23">
        <f t="shared" si="17"/>
        <v>46.176666666666669</v>
      </c>
      <c r="BX18" s="22">
        <v>67.209999999999994</v>
      </c>
      <c r="BY18" s="22">
        <v>57.14</v>
      </c>
      <c r="BZ18" s="18">
        <f t="shared" si="18"/>
        <v>62.174999999999997</v>
      </c>
      <c r="CA18" s="17">
        <f t="shared" si="19"/>
        <v>59.132777777777768</v>
      </c>
      <c r="CB18" s="22">
        <v>66.39</v>
      </c>
      <c r="CC18" s="22">
        <v>81.97</v>
      </c>
      <c r="CD18" s="22">
        <v>63.52</v>
      </c>
      <c r="CE18" s="23">
        <f t="shared" si="20"/>
        <v>70.626666666666679</v>
      </c>
      <c r="CF18" s="22">
        <v>70.08</v>
      </c>
      <c r="CG18" s="22">
        <v>41.39</v>
      </c>
      <c r="CH18" s="22">
        <v>34.020000000000003</v>
      </c>
      <c r="CI18" s="23">
        <f t="shared" si="21"/>
        <v>48.49666666666667</v>
      </c>
      <c r="CJ18" s="22">
        <v>71.72</v>
      </c>
      <c r="CK18" s="22">
        <v>65.569999999999993</v>
      </c>
      <c r="CL18" s="18">
        <f t="shared" si="22"/>
        <v>68.644999999999996</v>
      </c>
      <c r="CM18" s="70">
        <f t="shared" si="23"/>
        <v>62.589444444444446</v>
      </c>
    </row>
    <row r="19" spans="1:91" x14ac:dyDescent="0.25">
      <c r="A19" s="73" t="s">
        <v>16</v>
      </c>
      <c r="B19" s="50">
        <v>86.31</v>
      </c>
      <c r="C19" s="22">
        <v>75.599999999999994</v>
      </c>
      <c r="D19" s="22">
        <v>72.02</v>
      </c>
      <c r="E19" s="22">
        <v>76.19</v>
      </c>
      <c r="F19" s="22">
        <v>88.1</v>
      </c>
      <c r="G19" s="22">
        <v>57.14</v>
      </c>
      <c r="H19" s="22">
        <v>34.520000000000003</v>
      </c>
      <c r="I19" s="23">
        <f t="shared" si="0"/>
        <v>59.920000000000009</v>
      </c>
      <c r="J19" s="22">
        <v>86.9</v>
      </c>
      <c r="K19" s="22">
        <v>75</v>
      </c>
      <c r="L19" s="22">
        <v>40.479999999999997</v>
      </c>
      <c r="M19" s="23">
        <f t="shared" si="1"/>
        <v>67.459999999999994</v>
      </c>
      <c r="N19" s="22">
        <v>85.71</v>
      </c>
      <c r="O19" s="22">
        <v>77.38</v>
      </c>
      <c r="P19" s="22">
        <v>55.95</v>
      </c>
      <c r="Q19" s="22">
        <v>20.239999999999998</v>
      </c>
      <c r="R19" s="23">
        <f t="shared" si="2"/>
        <v>51.19</v>
      </c>
      <c r="S19" s="17">
        <f t="shared" si="3"/>
        <v>69.812857142857141</v>
      </c>
      <c r="T19" s="22">
        <v>91.54</v>
      </c>
      <c r="U19" s="22">
        <v>78.459999999999994</v>
      </c>
      <c r="V19" s="22">
        <v>76.92</v>
      </c>
      <c r="W19" s="22">
        <v>80</v>
      </c>
      <c r="X19" s="22">
        <v>84.62</v>
      </c>
      <c r="Y19" s="22">
        <v>67.69</v>
      </c>
      <c r="Z19" s="22">
        <v>33.85</v>
      </c>
      <c r="AA19" s="16">
        <f t="shared" si="4"/>
        <v>62.053333333333335</v>
      </c>
      <c r="AB19" s="22">
        <v>95.38</v>
      </c>
      <c r="AC19" s="22">
        <v>93.85</v>
      </c>
      <c r="AD19" s="22">
        <v>53.85</v>
      </c>
      <c r="AE19" s="16">
        <f t="shared" si="5"/>
        <v>81.026666666666657</v>
      </c>
      <c r="AF19" s="22">
        <v>70</v>
      </c>
      <c r="AG19" s="22">
        <v>53.85</v>
      </c>
      <c r="AH19" s="22">
        <v>47.69</v>
      </c>
      <c r="AI19" s="22">
        <v>22.31</v>
      </c>
      <c r="AJ19" s="16">
        <f t="shared" si="6"/>
        <v>48.462499999999999</v>
      </c>
      <c r="AK19" s="17">
        <f t="shared" si="7"/>
        <v>74.066071428571419</v>
      </c>
      <c r="AL19" s="22">
        <v>94.2</v>
      </c>
      <c r="AM19" s="22">
        <v>78.260000000000005</v>
      </c>
      <c r="AN19" s="22">
        <v>83.33</v>
      </c>
      <c r="AO19" s="22">
        <v>86.96</v>
      </c>
      <c r="AP19" s="22">
        <v>89.86</v>
      </c>
      <c r="AQ19" s="22">
        <v>69.569999999999993</v>
      </c>
      <c r="AR19" s="22">
        <v>42.03</v>
      </c>
      <c r="AS19" s="16">
        <f t="shared" si="8"/>
        <v>67.153333333333336</v>
      </c>
      <c r="AT19" s="22">
        <v>97.1</v>
      </c>
      <c r="AU19" s="22">
        <v>98.55</v>
      </c>
      <c r="AV19" s="22">
        <v>50.72</v>
      </c>
      <c r="AW19" s="16">
        <f t="shared" si="9"/>
        <v>82.123333333333321</v>
      </c>
      <c r="AX19" s="22">
        <v>80.430000000000007</v>
      </c>
      <c r="AY19" s="22">
        <v>63.77</v>
      </c>
      <c r="AZ19" s="22">
        <v>43.48</v>
      </c>
      <c r="BA19" s="22">
        <v>19.57</v>
      </c>
      <c r="BB19" s="16">
        <f t="shared" si="10"/>
        <v>51.8125</v>
      </c>
      <c r="BC19" s="70">
        <f t="shared" si="11"/>
        <v>77.691309523809522</v>
      </c>
      <c r="BD19" s="50">
        <v>48.81</v>
      </c>
      <c r="BE19" s="22">
        <v>85.12</v>
      </c>
      <c r="BF19" s="22">
        <v>55.95</v>
      </c>
      <c r="BG19" s="23">
        <f t="shared" si="12"/>
        <v>63.293333333333329</v>
      </c>
      <c r="BH19" s="22">
        <v>73.81</v>
      </c>
      <c r="BI19" s="22">
        <v>34.520000000000003</v>
      </c>
      <c r="BJ19" s="22">
        <v>20.239999999999998</v>
      </c>
      <c r="BK19" s="23">
        <f t="shared" si="13"/>
        <v>42.856666666666676</v>
      </c>
      <c r="BL19" s="22">
        <v>77.38</v>
      </c>
      <c r="BM19" s="22">
        <v>67.86</v>
      </c>
      <c r="BN19" s="18">
        <f t="shared" si="14"/>
        <v>72.62</v>
      </c>
      <c r="BO19" s="17">
        <f t="shared" si="15"/>
        <v>59.59</v>
      </c>
      <c r="BP19" s="22">
        <v>52.31</v>
      </c>
      <c r="BQ19" s="22">
        <v>83.08</v>
      </c>
      <c r="BR19" s="22">
        <v>55.38</v>
      </c>
      <c r="BS19" s="23">
        <f t="shared" si="16"/>
        <v>63.589999999999996</v>
      </c>
      <c r="BT19" s="22">
        <v>61.54</v>
      </c>
      <c r="BU19" s="22">
        <v>44.62</v>
      </c>
      <c r="BV19" s="22">
        <v>19.23</v>
      </c>
      <c r="BW19" s="23">
        <f t="shared" si="17"/>
        <v>41.796666666666667</v>
      </c>
      <c r="BX19" s="22">
        <v>80</v>
      </c>
      <c r="BY19" s="22">
        <v>58.46</v>
      </c>
      <c r="BZ19" s="18">
        <f t="shared" si="18"/>
        <v>69.23</v>
      </c>
      <c r="CA19" s="17">
        <f t="shared" si="19"/>
        <v>58.205555555555556</v>
      </c>
      <c r="CB19" s="22">
        <v>60.87</v>
      </c>
      <c r="CC19" s="22">
        <v>88.41</v>
      </c>
      <c r="CD19" s="22">
        <v>59.42</v>
      </c>
      <c r="CE19" s="23">
        <f t="shared" si="20"/>
        <v>69.566666666666663</v>
      </c>
      <c r="CF19" s="22">
        <v>60.87</v>
      </c>
      <c r="CG19" s="22">
        <v>36.229999999999997</v>
      </c>
      <c r="CH19" s="22">
        <v>21.74</v>
      </c>
      <c r="CI19" s="23">
        <f t="shared" si="21"/>
        <v>39.61333333333333</v>
      </c>
      <c r="CJ19" s="22">
        <v>56.52</v>
      </c>
      <c r="CK19" s="22">
        <v>65.94</v>
      </c>
      <c r="CL19" s="18">
        <f t="shared" si="22"/>
        <v>61.230000000000004</v>
      </c>
      <c r="CM19" s="70">
        <f t="shared" si="23"/>
        <v>56.803333333333335</v>
      </c>
    </row>
    <row r="20" spans="1:91" x14ac:dyDescent="0.25">
      <c r="A20" s="73" t="s">
        <v>17</v>
      </c>
      <c r="B20" s="50">
        <v>87.75</v>
      </c>
      <c r="C20" s="22">
        <v>75.94</v>
      </c>
      <c r="D20" s="22">
        <v>67.58</v>
      </c>
      <c r="E20" s="22">
        <v>85.59</v>
      </c>
      <c r="F20" s="22">
        <v>86.46</v>
      </c>
      <c r="G20" s="22">
        <v>62.82</v>
      </c>
      <c r="H20" s="22">
        <v>49.57</v>
      </c>
      <c r="I20" s="23">
        <f t="shared" si="0"/>
        <v>66.283333333333331</v>
      </c>
      <c r="J20" s="22">
        <v>95.1</v>
      </c>
      <c r="K20" s="22">
        <v>85.3</v>
      </c>
      <c r="L20" s="22">
        <v>60.52</v>
      </c>
      <c r="M20" s="23">
        <f t="shared" si="1"/>
        <v>80.306666666666658</v>
      </c>
      <c r="N20" s="22">
        <v>76.37</v>
      </c>
      <c r="O20" s="22">
        <v>65.13</v>
      </c>
      <c r="P20" s="22">
        <v>56.77</v>
      </c>
      <c r="Q20" s="22">
        <v>34.29</v>
      </c>
      <c r="R20" s="23">
        <f t="shared" si="2"/>
        <v>52.063333333333333</v>
      </c>
      <c r="S20" s="17">
        <f t="shared" si="3"/>
        <v>73.644761904761907</v>
      </c>
      <c r="T20" s="22">
        <v>83.92</v>
      </c>
      <c r="U20" s="22">
        <v>64.540000000000006</v>
      </c>
      <c r="V20" s="22">
        <v>74.010000000000005</v>
      </c>
      <c r="W20" s="22">
        <v>74.010000000000005</v>
      </c>
      <c r="X20" s="22">
        <v>83.7</v>
      </c>
      <c r="Y20" s="22">
        <v>55.95</v>
      </c>
      <c r="Z20" s="22">
        <v>36.56</v>
      </c>
      <c r="AA20" s="16">
        <f t="shared" si="4"/>
        <v>58.736666666666672</v>
      </c>
      <c r="AB20" s="22">
        <v>87.22</v>
      </c>
      <c r="AC20" s="22">
        <v>79.739999999999995</v>
      </c>
      <c r="AD20" s="22">
        <v>51.98</v>
      </c>
      <c r="AE20" s="16">
        <f t="shared" si="5"/>
        <v>72.97999999999999</v>
      </c>
      <c r="AF20" s="22">
        <v>76.650000000000006</v>
      </c>
      <c r="AG20" s="22">
        <v>65.64</v>
      </c>
      <c r="AH20" s="22">
        <v>62.11</v>
      </c>
      <c r="AI20" s="22">
        <v>36.119999999999997</v>
      </c>
      <c r="AJ20" s="16">
        <f t="shared" si="6"/>
        <v>60.13000000000001</v>
      </c>
      <c r="AK20" s="17">
        <f t="shared" si="7"/>
        <v>69.760952380952389</v>
      </c>
      <c r="AL20" s="22">
        <v>91.7</v>
      </c>
      <c r="AM20" s="22">
        <v>65.02</v>
      </c>
      <c r="AN20" s="22">
        <v>80.430000000000007</v>
      </c>
      <c r="AO20" s="22">
        <v>86.17</v>
      </c>
      <c r="AP20" s="22">
        <v>83.4</v>
      </c>
      <c r="AQ20" s="22">
        <v>62.85</v>
      </c>
      <c r="AR20" s="22">
        <v>43.08</v>
      </c>
      <c r="AS20" s="16">
        <f t="shared" si="8"/>
        <v>63.109999999999992</v>
      </c>
      <c r="AT20" s="22">
        <v>88.93</v>
      </c>
      <c r="AU20" s="22">
        <v>81.819999999999993</v>
      </c>
      <c r="AV20" s="22">
        <v>63.64</v>
      </c>
      <c r="AW20" s="16">
        <f t="shared" si="9"/>
        <v>78.13</v>
      </c>
      <c r="AX20" s="22">
        <v>84.78</v>
      </c>
      <c r="AY20" s="22">
        <v>62.06</v>
      </c>
      <c r="AZ20" s="22">
        <v>62.45</v>
      </c>
      <c r="BA20" s="22">
        <v>30.04</v>
      </c>
      <c r="BB20" s="16">
        <f t="shared" si="10"/>
        <v>59.832500000000003</v>
      </c>
      <c r="BC20" s="70">
        <f t="shared" si="11"/>
        <v>74.91321428571429</v>
      </c>
      <c r="BD20" s="50">
        <v>52.74</v>
      </c>
      <c r="BE20" s="22">
        <v>88.47</v>
      </c>
      <c r="BF20" s="22">
        <v>58.12</v>
      </c>
      <c r="BG20" s="23">
        <f t="shared" si="12"/>
        <v>66.443333333333342</v>
      </c>
      <c r="BH20" s="22">
        <v>68.88</v>
      </c>
      <c r="BI20" s="22">
        <v>46.4</v>
      </c>
      <c r="BJ20" s="22">
        <v>30.98</v>
      </c>
      <c r="BK20" s="23">
        <f t="shared" si="13"/>
        <v>48.75333333333333</v>
      </c>
      <c r="BL20" s="22">
        <v>69.16</v>
      </c>
      <c r="BM20" s="22">
        <v>64.41</v>
      </c>
      <c r="BN20" s="18">
        <f t="shared" si="14"/>
        <v>66.784999999999997</v>
      </c>
      <c r="BO20" s="17">
        <f t="shared" si="15"/>
        <v>60.660555555555561</v>
      </c>
      <c r="BP20" s="22">
        <v>63.88</v>
      </c>
      <c r="BQ20" s="22">
        <v>86.56</v>
      </c>
      <c r="BR20" s="22">
        <v>54.63</v>
      </c>
      <c r="BS20" s="23">
        <f t="shared" si="16"/>
        <v>68.356666666666669</v>
      </c>
      <c r="BT20" s="22">
        <v>75.33</v>
      </c>
      <c r="BU20" s="22">
        <v>37.44</v>
      </c>
      <c r="BV20" s="22">
        <v>34.58</v>
      </c>
      <c r="BW20" s="23">
        <f t="shared" si="17"/>
        <v>49.116666666666667</v>
      </c>
      <c r="BX20" s="22">
        <v>77.53</v>
      </c>
      <c r="BY20" s="22">
        <v>68.94</v>
      </c>
      <c r="BZ20" s="18">
        <f t="shared" si="18"/>
        <v>73.234999999999999</v>
      </c>
      <c r="CA20" s="17">
        <f t="shared" si="19"/>
        <v>63.569444444444436</v>
      </c>
      <c r="CB20" s="22">
        <v>73.12</v>
      </c>
      <c r="CC20" s="22">
        <v>84.78</v>
      </c>
      <c r="CD20" s="22">
        <v>64.56</v>
      </c>
      <c r="CE20" s="23">
        <f t="shared" si="20"/>
        <v>74.153333333333336</v>
      </c>
      <c r="CF20" s="22">
        <v>75.89</v>
      </c>
      <c r="CG20" s="22">
        <v>39.92</v>
      </c>
      <c r="CH20" s="22">
        <v>27.27</v>
      </c>
      <c r="CI20" s="23">
        <f t="shared" si="21"/>
        <v>47.693333333333335</v>
      </c>
      <c r="CJ20" s="22">
        <v>86.56</v>
      </c>
      <c r="CK20" s="22">
        <v>59.09</v>
      </c>
      <c r="CL20" s="18">
        <f t="shared" si="22"/>
        <v>72.825000000000003</v>
      </c>
      <c r="CM20" s="70">
        <f t="shared" si="23"/>
        <v>64.890555555555565</v>
      </c>
    </row>
    <row r="21" spans="1:91" x14ac:dyDescent="0.25">
      <c r="A21" s="73" t="s">
        <v>18</v>
      </c>
      <c r="B21" s="50">
        <v>91.9</v>
      </c>
      <c r="C21" s="22">
        <v>76.91</v>
      </c>
      <c r="D21" s="22">
        <v>72.319999999999993</v>
      </c>
      <c r="E21" s="22">
        <v>87.16</v>
      </c>
      <c r="F21" s="22">
        <v>78.900000000000006</v>
      </c>
      <c r="G21" s="22">
        <v>67.89</v>
      </c>
      <c r="H21" s="22">
        <v>44.65</v>
      </c>
      <c r="I21" s="23">
        <f t="shared" si="0"/>
        <v>63.81333333333334</v>
      </c>
      <c r="J21" s="22">
        <v>89.91</v>
      </c>
      <c r="K21" s="22">
        <v>80.430000000000007</v>
      </c>
      <c r="L21" s="22">
        <v>58.1</v>
      </c>
      <c r="M21" s="23">
        <f t="shared" si="1"/>
        <v>76.146666666666661</v>
      </c>
      <c r="N21" s="22">
        <v>82.57</v>
      </c>
      <c r="O21" s="22">
        <v>66.06</v>
      </c>
      <c r="P21" s="22">
        <v>62.08</v>
      </c>
      <c r="Q21" s="22">
        <v>34.4</v>
      </c>
      <c r="R21" s="23">
        <f t="shared" si="2"/>
        <v>54.18</v>
      </c>
      <c r="S21" s="17">
        <f t="shared" si="3"/>
        <v>74.632857142857134</v>
      </c>
      <c r="T21" s="22">
        <v>90.03</v>
      </c>
      <c r="U21" s="22">
        <v>77.83</v>
      </c>
      <c r="V21" s="22">
        <v>74.11</v>
      </c>
      <c r="W21" s="22">
        <v>86.31</v>
      </c>
      <c r="X21" s="22">
        <v>84.23</v>
      </c>
      <c r="Y21" s="22">
        <v>67.86</v>
      </c>
      <c r="Z21" s="22">
        <v>54.17</v>
      </c>
      <c r="AA21" s="16">
        <f t="shared" si="4"/>
        <v>68.75333333333333</v>
      </c>
      <c r="AB21" s="22">
        <v>95.54</v>
      </c>
      <c r="AC21" s="22">
        <v>91.96</v>
      </c>
      <c r="AD21" s="22">
        <v>57.44</v>
      </c>
      <c r="AE21" s="16">
        <f t="shared" si="5"/>
        <v>81.646666666666661</v>
      </c>
      <c r="AF21" s="22">
        <v>84.82</v>
      </c>
      <c r="AG21" s="22">
        <v>63.1</v>
      </c>
      <c r="AH21" s="22">
        <v>57.14</v>
      </c>
      <c r="AI21" s="22">
        <v>28.13</v>
      </c>
      <c r="AJ21" s="16">
        <f t="shared" si="6"/>
        <v>58.297499999999999</v>
      </c>
      <c r="AK21" s="17">
        <f t="shared" si="7"/>
        <v>76.711071428571429</v>
      </c>
      <c r="AL21" s="22">
        <v>90.15</v>
      </c>
      <c r="AM21" s="22">
        <v>80.790000000000006</v>
      </c>
      <c r="AN21" s="22">
        <v>80.540000000000006</v>
      </c>
      <c r="AO21" s="22">
        <v>80.790000000000006</v>
      </c>
      <c r="AP21" s="22">
        <v>82.76</v>
      </c>
      <c r="AQ21" s="22">
        <v>75.86</v>
      </c>
      <c r="AR21" s="22">
        <v>57.64</v>
      </c>
      <c r="AS21" s="16">
        <f t="shared" si="8"/>
        <v>72.086666666666659</v>
      </c>
      <c r="AT21" s="22">
        <v>96.55</v>
      </c>
      <c r="AU21" s="22">
        <v>90.64</v>
      </c>
      <c r="AV21" s="22">
        <v>58.62</v>
      </c>
      <c r="AW21" s="16">
        <f t="shared" si="9"/>
        <v>81.936666666666667</v>
      </c>
      <c r="AX21" s="22">
        <v>90.64</v>
      </c>
      <c r="AY21" s="22">
        <v>71.430000000000007</v>
      </c>
      <c r="AZ21" s="22">
        <v>62.56</v>
      </c>
      <c r="BA21" s="22">
        <v>46.31</v>
      </c>
      <c r="BB21" s="16">
        <f t="shared" si="10"/>
        <v>67.734999999999999</v>
      </c>
      <c r="BC21" s="70">
        <f t="shared" si="11"/>
        <v>79.146904761904764</v>
      </c>
      <c r="BD21" s="50">
        <v>59.02</v>
      </c>
      <c r="BE21" s="22">
        <v>83.79</v>
      </c>
      <c r="BF21" s="22">
        <v>54.94</v>
      </c>
      <c r="BG21" s="23">
        <f t="shared" si="12"/>
        <v>65.916666666666671</v>
      </c>
      <c r="BH21" s="22">
        <v>69.72</v>
      </c>
      <c r="BI21" s="22">
        <v>44.65</v>
      </c>
      <c r="BJ21" s="22">
        <v>28.29</v>
      </c>
      <c r="BK21" s="23">
        <f t="shared" si="13"/>
        <v>47.553333333333335</v>
      </c>
      <c r="BL21" s="22">
        <v>74.92</v>
      </c>
      <c r="BM21" s="22">
        <v>62.54</v>
      </c>
      <c r="BN21" s="18">
        <f t="shared" si="14"/>
        <v>68.73</v>
      </c>
      <c r="BO21" s="17">
        <f t="shared" si="15"/>
        <v>60.733333333333327</v>
      </c>
      <c r="BP21" s="22">
        <v>63.69</v>
      </c>
      <c r="BQ21" s="22">
        <v>85.42</v>
      </c>
      <c r="BR21" s="22">
        <v>59.23</v>
      </c>
      <c r="BS21" s="23">
        <f t="shared" si="16"/>
        <v>69.446666666666673</v>
      </c>
      <c r="BT21" s="22">
        <v>72.92</v>
      </c>
      <c r="BU21" s="22">
        <v>32.14</v>
      </c>
      <c r="BV21" s="22">
        <v>18.010000000000002</v>
      </c>
      <c r="BW21" s="23">
        <f t="shared" si="17"/>
        <v>41.023333333333333</v>
      </c>
      <c r="BX21" s="22">
        <v>69.349999999999994</v>
      </c>
      <c r="BY21" s="22">
        <v>66.22</v>
      </c>
      <c r="BZ21" s="18">
        <f t="shared" si="18"/>
        <v>67.784999999999997</v>
      </c>
      <c r="CA21" s="17">
        <f t="shared" si="19"/>
        <v>59.418333333333329</v>
      </c>
      <c r="CB21" s="22">
        <v>76.849999999999994</v>
      </c>
      <c r="CC21" s="22">
        <v>90.39</v>
      </c>
      <c r="CD21" s="22">
        <v>61.74</v>
      </c>
      <c r="CE21" s="23">
        <f t="shared" si="20"/>
        <v>76.326666666666668</v>
      </c>
      <c r="CF21" s="22">
        <v>81.77</v>
      </c>
      <c r="CG21" s="22">
        <v>35.47</v>
      </c>
      <c r="CH21" s="22">
        <v>35.71</v>
      </c>
      <c r="CI21" s="23">
        <f t="shared" si="21"/>
        <v>50.983333333333327</v>
      </c>
      <c r="CJ21" s="22">
        <v>78.819999999999993</v>
      </c>
      <c r="CK21" s="22">
        <v>79.06</v>
      </c>
      <c r="CL21" s="18">
        <f t="shared" si="22"/>
        <v>78.94</v>
      </c>
      <c r="CM21" s="70">
        <f t="shared" si="23"/>
        <v>68.75</v>
      </c>
    </row>
    <row r="22" spans="1:91" x14ac:dyDescent="0.25">
      <c r="A22" s="73" t="s">
        <v>52</v>
      </c>
      <c r="B22" s="50">
        <v>88.57</v>
      </c>
      <c r="C22" s="22">
        <v>70.14</v>
      </c>
      <c r="D22" s="22">
        <v>70.48</v>
      </c>
      <c r="E22" s="22">
        <v>81.91</v>
      </c>
      <c r="F22" s="22">
        <v>88.05</v>
      </c>
      <c r="G22" s="22">
        <v>65.19</v>
      </c>
      <c r="H22" s="22">
        <v>33.79</v>
      </c>
      <c r="I22" s="23">
        <f t="shared" si="0"/>
        <v>62.343333333333334</v>
      </c>
      <c r="J22" s="22">
        <v>96.25</v>
      </c>
      <c r="K22" s="22">
        <v>87.71</v>
      </c>
      <c r="L22" s="22">
        <v>44.37</v>
      </c>
      <c r="M22" s="23">
        <f t="shared" si="1"/>
        <v>76.11</v>
      </c>
      <c r="N22" s="22">
        <v>87.2</v>
      </c>
      <c r="O22" s="22">
        <v>70.31</v>
      </c>
      <c r="P22" s="22">
        <v>61.43</v>
      </c>
      <c r="Q22" s="22">
        <v>27.82</v>
      </c>
      <c r="R22" s="23">
        <f t="shared" si="2"/>
        <v>53.186666666666667</v>
      </c>
      <c r="S22" s="17">
        <f t="shared" si="3"/>
        <v>71.820000000000007</v>
      </c>
      <c r="T22" s="22">
        <v>86.97</v>
      </c>
      <c r="U22" s="22">
        <v>73.53</v>
      </c>
      <c r="V22" s="22">
        <v>70.59</v>
      </c>
      <c r="W22" s="22">
        <v>83.75</v>
      </c>
      <c r="X22" s="22">
        <v>84.59</v>
      </c>
      <c r="Y22" s="22">
        <v>69.47</v>
      </c>
      <c r="Z22" s="22">
        <v>44.54</v>
      </c>
      <c r="AA22" s="16">
        <f t="shared" si="4"/>
        <v>66.2</v>
      </c>
      <c r="AB22" s="22">
        <v>91.32</v>
      </c>
      <c r="AC22" s="22">
        <v>84.03</v>
      </c>
      <c r="AD22" s="22">
        <v>47.62</v>
      </c>
      <c r="AE22" s="16">
        <f t="shared" si="5"/>
        <v>74.323333333333338</v>
      </c>
      <c r="AF22" s="22">
        <v>91.04</v>
      </c>
      <c r="AG22" s="22">
        <v>55.46</v>
      </c>
      <c r="AH22" s="22">
        <v>50.98</v>
      </c>
      <c r="AI22" s="22">
        <v>28.99</v>
      </c>
      <c r="AJ22" s="16">
        <f t="shared" si="6"/>
        <v>56.6175</v>
      </c>
      <c r="AK22" s="17">
        <f t="shared" si="7"/>
        <v>73.140119047619052</v>
      </c>
      <c r="AL22" s="22">
        <v>88.22</v>
      </c>
      <c r="AM22" s="22">
        <v>73.94</v>
      </c>
      <c r="AN22" s="22">
        <v>76.64</v>
      </c>
      <c r="AO22" s="22">
        <v>79.150000000000006</v>
      </c>
      <c r="AP22" s="22">
        <v>87.64</v>
      </c>
      <c r="AQ22" s="22">
        <v>73.36</v>
      </c>
      <c r="AR22" s="22">
        <v>48.26</v>
      </c>
      <c r="AS22" s="16">
        <f t="shared" si="8"/>
        <v>69.75333333333333</v>
      </c>
      <c r="AT22" s="22">
        <v>94.21</v>
      </c>
      <c r="AU22" s="22">
        <v>89.19</v>
      </c>
      <c r="AV22" s="22">
        <v>56.37</v>
      </c>
      <c r="AW22" s="16">
        <f t="shared" si="9"/>
        <v>79.923333333333332</v>
      </c>
      <c r="AX22" s="22">
        <v>81.849999999999994</v>
      </c>
      <c r="AY22" s="22">
        <v>69.11</v>
      </c>
      <c r="AZ22" s="22">
        <v>57.53</v>
      </c>
      <c r="BA22" s="22">
        <v>35.71</v>
      </c>
      <c r="BB22" s="16">
        <f t="shared" si="10"/>
        <v>61.05</v>
      </c>
      <c r="BC22" s="70">
        <f t="shared" si="11"/>
        <v>75.525238095238109</v>
      </c>
      <c r="BD22" s="50">
        <v>61.77</v>
      </c>
      <c r="BE22" s="22">
        <v>83.62</v>
      </c>
      <c r="BF22" s="22">
        <v>49.72</v>
      </c>
      <c r="BG22" s="23">
        <f t="shared" si="12"/>
        <v>65.036666666666676</v>
      </c>
      <c r="BH22" s="22">
        <v>74.06</v>
      </c>
      <c r="BI22" s="22">
        <v>29.01</v>
      </c>
      <c r="BJ22" s="22">
        <v>20.99</v>
      </c>
      <c r="BK22" s="23">
        <f t="shared" si="13"/>
        <v>41.353333333333332</v>
      </c>
      <c r="BL22" s="22">
        <v>77.47</v>
      </c>
      <c r="BM22" s="22">
        <v>66.55</v>
      </c>
      <c r="BN22" s="18">
        <f t="shared" si="14"/>
        <v>72.009999999999991</v>
      </c>
      <c r="BO22" s="17">
        <f t="shared" si="15"/>
        <v>59.466666666666669</v>
      </c>
      <c r="BP22" s="22">
        <v>68.349999999999994</v>
      </c>
      <c r="BQ22" s="22">
        <v>75.63</v>
      </c>
      <c r="BR22" s="22">
        <v>46.22</v>
      </c>
      <c r="BS22" s="23">
        <f t="shared" si="16"/>
        <v>63.4</v>
      </c>
      <c r="BT22" s="22">
        <v>74.23</v>
      </c>
      <c r="BU22" s="22">
        <v>33.33</v>
      </c>
      <c r="BV22" s="22">
        <v>18.489999999999998</v>
      </c>
      <c r="BW22" s="23">
        <f t="shared" si="17"/>
        <v>42.016666666666666</v>
      </c>
      <c r="BX22" s="22">
        <v>68.349999999999994</v>
      </c>
      <c r="BY22" s="22">
        <v>66.39</v>
      </c>
      <c r="BZ22" s="18">
        <f t="shared" si="18"/>
        <v>67.37</v>
      </c>
      <c r="CA22" s="17">
        <f t="shared" si="19"/>
        <v>57.595555555555556</v>
      </c>
      <c r="CB22" s="22">
        <v>59.85</v>
      </c>
      <c r="CC22" s="22">
        <v>81.849999999999994</v>
      </c>
      <c r="CD22" s="22">
        <v>50.32</v>
      </c>
      <c r="CE22" s="23">
        <f t="shared" si="20"/>
        <v>64.006666666666661</v>
      </c>
      <c r="CF22" s="22">
        <v>81.849999999999994</v>
      </c>
      <c r="CG22" s="22">
        <v>42.47</v>
      </c>
      <c r="CH22" s="22">
        <v>31.27</v>
      </c>
      <c r="CI22" s="23">
        <f t="shared" si="21"/>
        <v>51.863333333333337</v>
      </c>
      <c r="CJ22" s="22">
        <v>62.93</v>
      </c>
      <c r="CK22" s="22">
        <v>68.150000000000006</v>
      </c>
      <c r="CL22" s="18">
        <f t="shared" si="22"/>
        <v>65.540000000000006</v>
      </c>
      <c r="CM22" s="70">
        <f t="shared" si="23"/>
        <v>60.470000000000006</v>
      </c>
    </row>
    <row r="23" spans="1:91" x14ac:dyDescent="0.25">
      <c r="A23" s="73" t="s">
        <v>19</v>
      </c>
      <c r="B23" s="50">
        <v>91.58</v>
      </c>
      <c r="C23" s="22">
        <v>73.08</v>
      </c>
      <c r="D23" s="22">
        <v>79.489999999999995</v>
      </c>
      <c r="E23" s="22">
        <v>81.319999999999993</v>
      </c>
      <c r="F23" s="22">
        <v>83.52</v>
      </c>
      <c r="G23" s="22">
        <v>67.77</v>
      </c>
      <c r="H23" s="22">
        <v>32.97</v>
      </c>
      <c r="I23" s="23">
        <f t="shared" si="0"/>
        <v>61.419999999999995</v>
      </c>
      <c r="J23" s="22">
        <v>94.51</v>
      </c>
      <c r="K23" s="22">
        <v>89.01</v>
      </c>
      <c r="L23" s="22">
        <v>46.15</v>
      </c>
      <c r="M23" s="23">
        <f t="shared" si="1"/>
        <v>76.556666666666672</v>
      </c>
      <c r="N23" s="22">
        <v>78.75</v>
      </c>
      <c r="O23" s="22">
        <v>55.31</v>
      </c>
      <c r="P23" s="22">
        <v>64.84</v>
      </c>
      <c r="Q23" s="22">
        <v>28.57</v>
      </c>
      <c r="R23" s="23">
        <f t="shared" si="2"/>
        <v>49.573333333333331</v>
      </c>
      <c r="S23" s="17">
        <f t="shared" si="3"/>
        <v>73.28857142857143</v>
      </c>
      <c r="T23" s="22">
        <v>87.94</v>
      </c>
      <c r="U23" s="22">
        <v>70.95</v>
      </c>
      <c r="V23" s="22">
        <v>71.540000000000006</v>
      </c>
      <c r="W23" s="22">
        <v>87.35</v>
      </c>
      <c r="X23" s="22">
        <v>91.7</v>
      </c>
      <c r="Y23" s="22">
        <v>74.7</v>
      </c>
      <c r="Z23" s="22">
        <v>45.85</v>
      </c>
      <c r="AA23" s="16">
        <f t="shared" si="4"/>
        <v>70.75</v>
      </c>
      <c r="AB23" s="22">
        <v>89.72</v>
      </c>
      <c r="AC23" s="22">
        <v>83.79</v>
      </c>
      <c r="AD23" s="22">
        <v>45.06</v>
      </c>
      <c r="AE23" s="16">
        <f t="shared" si="5"/>
        <v>72.856666666666669</v>
      </c>
      <c r="AF23" s="22">
        <v>83</v>
      </c>
      <c r="AG23" s="22">
        <v>68.77</v>
      </c>
      <c r="AH23" s="22">
        <v>67.98</v>
      </c>
      <c r="AI23" s="22">
        <v>29.84</v>
      </c>
      <c r="AJ23" s="16">
        <f t="shared" si="6"/>
        <v>62.397500000000001</v>
      </c>
      <c r="AK23" s="17">
        <f t="shared" si="7"/>
        <v>74.826309523809527</v>
      </c>
      <c r="AL23" s="22">
        <v>88.48</v>
      </c>
      <c r="AM23" s="22">
        <v>77.81</v>
      </c>
      <c r="AN23" s="22">
        <v>79.489999999999995</v>
      </c>
      <c r="AO23" s="22">
        <v>82.58</v>
      </c>
      <c r="AP23" s="22">
        <v>83.71</v>
      </c>
      <c r="AQ23" s="22">
        <v>69.099999999999994</v>
      </c>
      <c r="AR23" s="22">
        <v>40.450000000000003</v>
      </c>
      <c r="AS23" s="16">
        <f t="shared" si="8"/>
        <v>64.42</v>
      </c>
      <c r="AT23" s="22">
        <v>91.57</v>
      </c>
      <c r="AU23" s="22">
        <v>85.39</v>
      </c>
      <c r="AV23" s="22">
        <v>55.06</v>
      </c>
      <c r="AW23" s="16">
        <f t="shared" si="9"/>
        <v>77.339999999999989</v>
      </c>
      <c r="AX23" s="22">
        <v>75.28</v>
      </c>
      <c r="AY23" s="22">
        <v>65.73</v>
      </c>
      <c r="AZ23" s="22">
        <v>53.37</v>
      </c>
      <c r="BA23" s="22">
        <v>24.44</v>
      </c>
      <c r="BB23" s="16">
        <f t="shared" si="10"/>
        <v>54.704999999999998</v>
      </c>
      <c r="BC23" s="70">
        <f t="shared" si="11"/>
        <v>74.975000000000009</v>
      </c>
      <c r="BD23" s="50">
        <v>67.77</v>
      </c>
      <c r="BE23" s="22">
        <v>85.35</v>
      </c>
      <c r="BF23" s="22">
        <v>60.2</v>
      </c>
      <c r="BG23" s="23">
        <f t="shared" si="12"/>
        <v>71.106666666666669</v>
      </c>
      <c r="BH23" s="22">
        <v>70.7</v>
      </c>
      <c r="BI23" s="22">
        <v>35.9</v>
      </c>
      <c r="BJ23" s="22">
        <v>17.95</v>
      </c>
      <c r="BK23" s="23">
        <f t="shared" si="13"/>
        <v>41.516666666666666</v>
      </c>
      <c r="BL23" s="22">
        <v>69.599999999999994</v>
      </c>
      <c r="BM23" s="22">
        <v>63.55</v>
      </c>
      <c r="BN23" s="18">
        <f t="shared" si="14"/>
        <v>66.574999999999989</v>
      </c>
      <c r="BO23" s="17">
        <f t="shared" si="15"/>
        <v>59.732777777777777</v>
      </c>
      <c r="BP23" s="22">
        <v>70.75</v>
      </c>
      <c r="BQ23" s="22">
        <v>88.34</v>
      </c>
      <c r="BR23" s="22">
        <v>54.02</v>
      </c>
      <c r="BS23" s="23">
        <f t="shared" si="16"/>
        <v>71.036666666666676</v>
      </c>
      <c r="BT23" s="22">
        <v>68.77</v>
      </c>
      <c r="BU23" s="22">
        <v>41.11</v>
      </c>
      <c r="BV23" s="22">
        <v>27.47</v>
      </c>
      <c r="BW23" s="23">
        <f t="shared" si="17"/>
        <v>45.783333333333331</v>
      </c>
      <c r="BX23" s="22">
        <v>80.63</v>
      </c>
      <c r="BY23" s="22">
        <v>70.16</v>
      </c>
      <c r="BZ23" s="18">
        <f t="shared" si="18"/>
        <v>75.394999999999996</v>
      </c>
      <c r="CA23" s="17">
        <f t="shared" si="19"/>
        <v>64.071666666666673</v>
      </c>
      <c r="CB23" s="22">
        <v>66.290000000000006</v>
      </c>
      <c r="CC23" s="22">
        <v>79.209999999999994</v>
      </c>
      <c r="CD23" s="22">
        <v>56.55</v>
      </c>
      <c r="CE23" s="23">
        <f t="shared" si="20"/>
        <v>67.350000000000009</v>
      </c>
      <c r="CF23" s="22">
        <v>71.91</v>
      </c>
      <c r="CG23" s="22">
        <v>32.020000000000003</v>
      </c>
      <c r="CH23" s="22">
        <v>26.12</v>
      </c>
      <c r="CI23" s="23">
        <f t="shared" si="21"/>
        <v>43.35</v>
      </c>
      <c r="CJ23" s="22">
        <v>71.91</v>
      </c>
      <c r="CK23" s="22">
        <v>60.11</v>
      </c>
      <c r="CL23" s="18">
        <f t="shared" si="22"/>
        <v>66.009999999999991</v>
      </c>
      <c r="CM23" s="70">
        <f t="shared" si="23"/>
        <v>58.903333333333336</v>
      </c>
    </row>
    <row r="24" spans="1:91" x14ac:dyDescent="0.25">
      <c r="A24" s="73" t="s">
        <v>20</v>
      </c>
      <c r="B24" s="50">
        <v>86.74</v>
      </c>
      <c r="C24" s="22">
        <v>66.290000000000006</v>
      </c>
      <c r="D24" s="22">
        <v>79.36</v>
      </c>
      <c r="E24" s="22">
        <v>86.74</v>
      </c>
      <c r="F24" s="22">
        <v>84.09</v>
      </c>
      <c r="G24" s="22">
        <v>68.56</v>
      </c>
      <c r="H24" s="22">
        <v>42.05</v>
      </c>
      <c r="I24" s="23">
        <f t="shared" si="0"/>
        <v>64.899999999999991</v>
      </c>
      <c r="J24" s="22">
        <v>85.98</v>
      </c>
      <c r="K24" s="22">
        <v>77.27</v>
      </c>
      <c r="L24" s="22">
        <v>53.41</v>
      </c>
      <c r="M24" s="23">
        <f t="shared" si="1"/>
        <v>72.22</v>
      </c>
      <c r="N24" s="22">
        <v>78.22</v>
      </c>
      <c r="O24" s="22">
        <v>59.47</v>
      </c>
      <c r="P24" s="22">
        <v>58.71</v>
      </c>
      <c r="Q24" s="22">
        <v>36.93</v>
      </c>
      <c r="R24" s="23">
        <f t="shared" si="2"/>
        <v>51.70333333333334</v>
      </c>
      <c r="S24" s="17">
        <f t="shared" si="3"/>
        <v>72.564761904761909</v>
      </c>
      <c r="T24" s="22">
        <v>89.3</v>
      </c>
      <c r="U24" s="22">
        <v>74.19</v>
      </c>
      <c r="V24" s="22">
        <v>75.7</v>
      </c>
      <c r="W24" s="22">
        <v>83.02</v>
      </c>
      <c r="X24" s="22">
        <v>80.23</v>
      </c>
      <c r="Y24" s="22">
        <v>61.86</v>
      </c>
      <c r="Z24" s="22">
        <v>40.229999999999997</v>
      </c>
      <c r="AA24" s="16">
        <f t="shared" si="4"/>
        <v>60.773333333333333</v>
      </c>
      <c r="AB24" s="22">
        <v>88.14</v>
      </c>
      <c r="AC24" s="22">
        <v>79.77</v>
      </c>
      <c r="AD24" s="22">
        <v>51.86</v>
      </c>
      <c r="AE24" s="16">
        <f t="shared" si="5"/>
        <v>73.256666666666661</v>
      </c>
      <c r="AF24" s="22">
        <v>74.53</v>
      </c>
      <c r="AG24" s="22">
        <v>66.05</v>
      </c>
      <c r="AH24" s="22">
        <v>57.67</v>
      </c>
      <c r="AI24" s="22">
        <v>31.28</v>
      </c>
      <c r="AJ24" s="16">
        <f t="shared" si="6"/>
        <v>57.3825</v>
      </c>
      <c r="AK24" s="17">
        <f t="shared" si="7"/>
        <v>73.374642857142845</v>
      </c>
      <c r="AL24" s="22">
        <v>81.99</v>
      </c>
      <c r="AM24" s="22">
        <v>74.22</v>
      </c>
      <c r="AN24" s="22">
        <v>65.53</v>
      </c>
      <c r="AO24" s="22">
        <v>81.99</v>
      </c>
      <c r="AP24" s="22">
        <v>84.78</v>
      </c>
      <c r="AQ24" s="22">
        <v>68.010000000000005</v>
      </c>
      <c r="AR24" s="22">
        <v>48.45</v>
      </c>
      <c r="AS24" s="16">
        <f t="shared" si="8"/>
        <v>67.08</v>
      </c>
      <c r="AT24" s="22">
        <v>91.61</v>
      </c>
      <c r="AU24" s="22">
        <v>81.06</v>
      </c>
      <c r="AV24" s="22">
        <v>61.18</v>
      </c>
      <c r="AW24" s="16">
        <f t="shared" si="9"/>
        <v>77.95</v>
      </c>
      <c r="AX24" s="22">
        <v>82.14</v>
      </c>
      <c r="AY24" s="22">
        <v>70.5</v>
      </c>
      <c r="AZ24" s="22">
        <v>61.18</v>
      </c>
      <c r="BA24" s="22">
        <v>37.11</v>
      </c>
      <c r="BB24" s="16">
        <f t="shared" si="10"/>
        <v>62.732500000000002</v>
      </c>
      <c r="BC24" s="70">
        <f t="shared" si="11"/>
        <v>73.070357142857134</v>
      </c>
      <c r="BD24" s="50">
        <v>50.76</v>
      </c>
      <c r="BE24" s="22">
        <v>81.63</v>
      </c>
      <c r="BF24" s="22">
        <v>56.94</v>
      </c>
      <c r="BG24" s="23">
        <f t="shared" si="12"/>
        <v>63.109999999999992</v>
      </c>
      <c r="BH24" s="22">
        <v>59.09</v>
      </c>
      <c r="BI24" s="22">
        <v>43.56</v>
      </c>
      <c r="BJ24" s="22">
        <v>31.25</v>
      </c>
      <c r="BK24" s="23">
        <f t="shared" si="13"/>
        <v>44.633333333333333</v>
      </c>
      <c r="BL24" s="22">
        <v>76.14</v>
      </c>
      <c r="BM24" s="22">
        <v>58.33</v>
      </c>
      <c r="BN24" s="18">
        <f t="shared" si="14"/>
        <v>67.234999999999999</v>
      </c>
      <c r="BO24" s="17">
        <f t="shared" si="15"/>
        <v>58.326111111111111</v>
      </c>
      <c r="BP24" s="22">
        <v>61.63</v>
      </c>
      <c r="BQ24" s="22">
        <v>81.98</v>
      </c>
      <c r="BR24" s="22">
        <v>54.88</v>
      </c>
      <c r="BS24" s="23">
        <f t="shared" si="16"/>
        <v>66.163333333333341</v>
      </c>
      <c r="BT24" s="22">
        <v>66.28</v>
      </c>
      <c r="BU24" s="22">
        <v>30</v>
      </c>
      <c r="BV24" s="22">
        <v>22.56</v>
      </c>
      <c r="BW24" s="23">
        <f t="shared" si="17"/>
        <v>39.613333333333337</v>
      </c>
      <c r="BX24" s="22">
        <v>68.14</v>
      </c>
      <c r="BY24" s="22">
        <v>56.74</v>
      </c>
      <c r="BZ24" s="18">
        <f t="shared" si="18"/>
        <v>62.44</v>
      </c>
      <c r="CA24" s="17">
        <f t="shared" si="19"/>
        <v>56.072222222222223</v>
      </c>
      <c r="CB24" s="22">
        <v>55.28</v>
      </c>
      <c r="CC24" s="22">
        <v>80.12</v>
      </c>
      <c r="CD24" s="22">
        <v>46.58</v>
      </c>
      <c r="CE24" s="23">
        <f t="shared" si="20"/>
        <v>60.660000000000004</v>
      </c>
      <c r="CF24" s="22">
        <v>66.150000000000006</v>
      </c>
      <c r="CG24" s="22">
        <v>37.89</v>
      </c>
      <c r="CH24" s="22">
        <v>26.55</v>
      </c>
      <c r="CI24" s="23">
        <f t="shared" si="21"/>
        <v>43.53</v>
      </c>
      <c r="CJ24" s="22">
        <v>70.19</v>
      </c>
      <c r="CK24" s="22">
        <v>62.42</v>
      </c>
      <c r="CL24" s="18">
        <f t="shared" si="22"/>
        <v>66.305000000000007</v>
      </c>
      <c r="CM24" s="70">
        <f t="shared" si="23"/>
        <v>56.831666666666671</v>
      </c>
    </row>
    <row r="25" spans="1:91" x14ac:dyDescent="0.25">
      <c r="A25" s="73" t="s">
        <v>21</v>
      </c>
      <c r="B25" s="50">
        <v>87.77</v>
      </c>
      <c r="C25" s="22">
        <v>78.400000000000006</v>
      </c>
      <c r="D25" s="22">
        <v>67.98</v>
      </c>
      <c r="E25" s="22">
        <v>81.06</v>
      </c>
      <c r="F25" s="22">
        <v>82.34</v>
      </c>
      <c r="G25" s="22">
        <v>67.66</v>
      </c>
      <c r="H25" s="22">
        <v>48.51</v>
      </c>
      <c r="I25" s="23">
        <f t="shared" si="0"/>
        <v>66.17</v>
      </c>
      <c r="J25" s="22">
        <v>93.62</v>
      </c>
      <c r="K25" s="22">
        <v>84.89</v>
      </c>
      <c r="L25" s="22">
        <v>56.6</v>
      </c>
      <c r="M25" s="23">
        <f t="shared" si="1"/>
        <v>78.36999999999999</v>
      </c>
      <c r="N25" s="22">
        <v>83.19</v>
      </c>
      <c r="O25" s="22">
        <v>64.680000000000007</v>
      </c>
      <c r="P25" s="22">
        <v>57.45</v>
      </c>
      <c r="Q25" s="22">
        <v>37.770000000000003</v>
      </c>
      <c r="R25" s="23">
        <f t="shared" si="2"/>
        <v>53.300000000000004</v>
      </c>
      <c r="S25" s="17">
        <f t="shared" si="3"/>
        <v>73.292857142857159</v>
      </c>
      <c r="T25" s="22">
        <v>88.75</v>
      </c>
      <c r="U25" s="22">
        <v>78.56</v>
      </c>
      <c r="V25" s="22">
        <v>73.67</v>
      </c>
      <c r="W25" s="22">
        <v>86.84</v>
      </c>
      <c r="X25" s="22">
        <v>86.41</v>
      </c>
      <c r="Y25" s="22">
        <v>70.28</v>
      </c>
      <c r="Z25" s="22">
        <v>46.92</v>
      </c>
      <c r="AA25" s="16">
        <f t="shared" si="4"/>
        <v>67.87</v>
      </c>
      <c r="AB25" s="22">
        <v>90.87</v>
      </c>
      <c r="AC25" s="22">
        <v>83.23</v>
      </c>
      <c r="AD25" s="22">
        <v>57.75</v>
      </c>
      <c r="AE25" s="16">
        <f t="shared" si="5"/>
        <v>77.283333333333346</v>
      </c>
      <c r="AF25" s="22">
        <v>82.38</v>
      </c>
      <c r="AG25" s="22">
        <v>69.64</v>
      </c>
      <c r="AH25" s="22">
        <v>62</v>
      </c>
      <c r="AI25" s="22">
        <v>32.479999999999997</v>
      </c>
      <c r="AJ25" s="16">
        <f t="shared" si="6"/>
        <v>61.624999999999993</v>
      </c>
      <c r="AK25" s="17">
        <f t="shared" si="7"/>
        <v>76.371190476190478</v>
      </c>
      <c r="AL25" s="22">
        <v>89.15</v>
      </c>
      <c r="AM25" s="22">
        <v>77.97</v>
      </c>
      <c r="AN25" s="22">
        <v>74.92</v>
      </c>
      <c r="AO25" s="22">
        <v>85.76</v>
      </c>
      <c r="AP25" s="22">
        <v>86.1</v>
      </c>
      <c r="AQ25" s="22">
        <v>70.849999999999994</v>
      </c>
      <c r="AR25" s="22">
        <v>43.39</v>
      </c>
      <c r="AS25" s="16">
        <f t="shared" si="8"/>
        <v>66.779999999999987</v>
      </c>
      <c r="AT25" s="22">
        <v>93.56</v>
      </c>
      <c r="AU25" s="22">
        <v>85.42</v>
      </c>
      <c r="AV25" s="22">
        <v>50.51</v>
      </c>
      <c r="AW25" s="16">
        <f t="shared" si="9"/>
        <v>76.49666666666667</v>
      </c>
      <c r="AX25" s="22">
        <v>76.27</v>
      </c>
      <c r="AY25" s="22">
        <v>58.98</v>
      </c>
      <c r="AZ25" s="22">
        <v>54.58</v>
      </c>
      <c r="BA25" s="22">
        <v>30.34</v>
      </c>
      <c r="BB25" s="16">
        <f t="shared" si="10"/>
        <v>55.042499999999997</v>
      </c>
      <c r="BC25" s="70">
        <f t="shared" si="11"/>
        <v>75.159880952380945</v>
      </c>
      <c r="BD25" s="50">
        <v>48.3</v>
      </c>
      <c r="BE25" s="22">
        <v>85.32</v>
      </c>
      <c r="BF25" s="22">
        <v>58.37</v>
      </c>
      <c r="BG25" s="23">
        <f t="shared" si="12"/>
        <v>63.99666666666667</v>
      </c>
      <c r="BH25" s="22">
        <v>72.55</v>
      </c>
      <c r="BI25" s="22">
        <v>38.090000000000003</v>
      </c>
      <c r="BJ25" s="22">
        <v>25.85</v>
      </c>
      <c r="BK25" s="23">
        <f t="shared" si="13"/>
        <v>45.49666666666667</v>
      </c>
      <c r="BL25" s="22">
        <v>75.11</v>
      </c>
      <c r="BM25" s="22">
        <v>61.81</v>
      </c>
      <c r="BN25" s="18">
        <f t="shared" si="14"/>
        <v>68.460000000000008</v>
      </c>
      <c r="BO25" s="17">
        <f t="shared" si="15"/>
        <v>59.317777777777785</v>
      </c>
      <c r="BP25" s="22">
        <v>62.63</v>
      </c>
      <c r="BQ25" s="22">
        <v>87.9</v>
      </c>
      <c r="BR25" s="22">
        <v>57.4</v>
      </c>
      <c r="BS25" s="23">
        <f t="shared" si="16"/>
        <v>69.31</v>
      </c>
      <c r="BT25" s="22">
        <v>74.099999999999994</v>
      </c>
      <c r="BU25" s="22">
        <v>40.340000000000003</v>
      </c>
      <c r="BV25" s="22">
        <v>26.96</v>
      </c>
      <c r="BW25" s="23">
        <f t="shared" si="17"/>
        <v>47.133333333333333</v>
      </c>
      <c r="BX25" s="22">
        <v>75.8</v>
      </c>
      <c r="BY25" s="22">
        <v>70.59</v>
      </c>
      <c r="BZ25" s="18">
        <f t="shared" si="18"/>
        <v>73.194999999999993</v>
      </c>
      <c r="CA25" s="17">
        <f t="shared" si="19"/>
        <v>63.212777777777774</v>
      </c>
      <c r="CB25" s="22">
        <v>70.17</v>
      </c>
      <c r="CC25" s="22">
        <v>87.46</v>
      </c>
      <c r="CD25" s="22">
        <v>68.14</v>
      </c>
      <c r="CE25" s="23">
        <f t="shared" si="20"/>
        <v>75.256666666666661</v>
      </c>
      <c r="CF25" s="22">
        <v>73.56</v>
      </c>
      <c r="CG25" s="22">
        <v>44.75</v>
      </c>
      <c r="CH25" s="22">
        <v>30.85</v>
      </c>
      <c r="CI25" s="23">
        <f t="shared" si="21"/>
        <v>49.72</v>
      </c>
      <c r="CJ25" s="22">
        <v>57.97</v>
      </c>
      <c r="CK25" s="22">
        <v>56.27</v>
      </c>
      <c r="CL25" s="18">
        <f t="shared" si="22"/>
        <v>57.120000000000005</v>
      </c>
      <c r="CM25" s="70">
        <f t="shared" si="23"/>
        <v>60.698888888888888</v>
      </c>
    </row>
    <row r="26" spans="1:91" x14ac:dyDescent="0.25">
      <c r="A26" s="73" t="s">
        <v>22</v>
      </c>
      <c r="B26" s="50">
        <v>89.72</v>
      </c>
      <c r="C26" s="22">
        <v>74.459999999999994</v>
      </c>
      <c r="D26" s="22">
        <v>73.760000000000005</v>
      </c>
      <c r="E26" s="22">
        <v>82.61</v>
      </c>
      <c r="F26" s="22">
        <v>83.03</v>
      </c>
      <c r="G26" s="22">
        <v>66.989999999999995</v>
      </c>
      <c r="H26" s="22">
        <v>47.99</v>
      </c>
      <c r="I26" s="23">
        <f t="shared" si="0"/>
        <v>66.00333333333333</v>
      </c>
      <c r="J26" s="22">
        <v>90.52</v>
      </c>
      <c r="K26" s="22">
        <v>85.74</v>
      </c>
      <c r="L26" s="22">
        <v>58.65</v>
      </c>
      <c r="M26" s="23">
        <f t="shared" si="1"/>
        <v>78.303333333333327</v>
      </c>
      <c r="N26" s="22">
        <v>82.4</v>
      </c>
      <c r="O26" s="22">
        <v>67.67</v>
      </c>
      <c r="P26" s="22">
        <v>55.56</v>
      </c>
      <c r="Q26" s="22">
        <v>30.43</v>
      </c>
      <c r="R26" s="23">
        <f t="shared" si="2"/>
        <v>51.22</v>
      </c>
      <c r="S26" s="17">
        <f t="shared" si="3"/>
        <v>73.725238095238097</v>
      </c>
      <c r="T26" s="22">
        <v>89.06</v>
      </c>
      <c r="U26" s="22">
        <v>73.59</v>
      </c>
      <c r="V26" s="22">
        <v>74.260000000000005</v>
      </c>
      <c r="W26" s="22">
        <v>83.84</v>
      </c>
      <c r="X26" s="22">
        <v>86.8</v>
      </c>
      <c r="Y26" s="22">
        <v>69.91</v>
      </c>
      <c r="Z26" s="22">
        <v>46.78</v>
      </c>
      <c r="AA26" s="16">
        <f t="shared" si="4"/>
        <v>67.83</v>
      </c>
      <c r="AB26" s="22">
        <v>92.39</v>
      </c>
      <c r="AC26" s="22">
        <v>86.03</v>
      </c>
      <c r="AD26" s="22">
        <v>55.57</v>
      </c>
      <c r="AE26" s="16">
        <f t="shared" si="5"/>
        <v>77.99666666666667</v>
      </c>
      <c r="AF26" s="22">
        <v>82.62</v>
      </c>
      <c r="AG26" s="22">
        <v>62.82</v>
      </c>
      <c r="AH26" s="22">
        <v>60.23</v>
      </c>
      <c r="AI26" s="22">
        <v>34.369999999999997</v>
      </c>
      <c r="AJ26" s="16">
        <f t="shared" si="6"/>
        <v>60.01</v>
      </c>
      <c r="AK26" s="17">
        <f t="shared" si="7"/>
        <v>75.226666666666674</v>
      </c>
      <c r="AL26" s="22">
        <v>89.24</v>
      </c>
      <c r="AM26" s="22">
        <v>74.42</v>
      </c>
      <c r="AN26" s="22">
        <v>73.760000000000005</v>
      </c>
      <c r="AO26" s="22">
        <v>84.59</v>
      </c>
      <c r="AP26" s="22">
        <v>84.32</v>
      </c>
      <c r="AQ26" s="22">
        <v>68.290000000000006</v>
      </c>
      <c r="AR26" s="22">
        <v>46.97</v>
      </c>
      <c r="AS26" s="16">
        <f t="shared" si="8"/>
        <v>66.526666666666671</v>
      </c>
      <c r="AT26" s="22">
        <v>92.71</v>
      </c>
      <c r="AU26" s="22">
        <v>88.1</v>
      </c>
      <c r="AV26" s="22">
        <v>56.6</v>
      </c>
      <c r="AW26" s="16">
        <f t="shared" si="9"/>
        <v>79.13666666666667</v>
      </c>
      <c r="AX26" s="22">
        <v>80.739999999999995</v>
      </c>
      <c r="AY26" s="22">
        <v>66.37</v>
      </c>
      <c r="AZ26" s="22">
        <v>54.2</v>
      </c>
      <c r="BA26" s="22">
        <v>31.71</v>
      </c>
      <c r="BB26" s="16">
        <f t="shared" si="10"/>
        <v>58.255000000000003</v>
      </c>
      <c r="BC26" s="70">
        <f t="shared" si="11"/>
        <v>75.132619047619045</v>
      </c>
      <c r="BD26" s="50">
        <v>57.3</v>
      </c>
      <c r="BE26" s="22">
        <v>82.88</v>
      </c>
      <c r="BF26" s="22">
        <v>59.09</v>
      </c>
      <c r="BG26" s="23">
        <f t="shared" si="12"/>
        <v>66.423333333333332</v>
      </c>
      <c r="BH26" s="22">
        <v>73.209999999999994</v>
      </c>
      <c r="BI26" s="22">
        <v>42.7</v>
      </c>
      <c r="BJ26" s="22">
        <v>30.64</v>
      </c>
      <c r="BK26" s="23">
        <f t="shared" si="13"/>
        <v>48.85</v>
      </c>
      <c r="BL26" s="22">
        <v>69.83</v>
      </c>
      <c r="BM26" s="22">
        <v>70.569999999999993</v>
      </c>
      <c r="BN26" s="18">
        <f t="shared" si="14"/>
        <v>70.199999999999989</v>
      </c>
      <c r="BO26" s="17">
        <f t="shared" si="15"/>
        <v>61.824444444444445</v>
      </c>
      <c r="BP26" s="22">
        <v>65.41</v>
      </c>
      <c r="BQ26" s="22">
        <v>85.78</v>
      </c>
      <c r="BR26" s="22">
        <v>56.78</v>
      </c>
      <c r="BS26" s="23">
        <f t="shared" si="16"/>
        <v>69.323333333333338</v>
      </c>
      <c r="BT26" s="22">
        <v>72.819999999999993</v>
      </c>
      <c r="BU26" s="22">
        <v>44.07</v>
      </c>
      <c r="BV26" s="22">
        <v>29.71</v>
      </c>
      <c r="BW26" s="23">
        <f t="shared" si="17"/>
        <v>48.866666666666667</v>
      </c>
      <c r="BX26" s="22">
        <v>72.739999999999995</v>
      </c>
      <c r="BY26" s="22">
        <v>67.010000000000005</v>
      </c>
      <c r="BZ26" s="18">
        <f t="shared" si="18"/>
        <v>69.875</v>
      </c>
      <c r="CA26" s="17">
        <f t="shared" si="19"/>
        <v>62.688333333333333</v>
      </c>
      <c r="CB26" s="22">
        <v>62.24</v>
      </c>
      <c r="CC26" s="22">
        <v>84.7</v>
      </c>
      <c r="CD26" s="22">
        <v>56.17</v>
      </c>
      <c r="CE26" s="23">
        <f t="shared" si="20"/>
        <v>67.703333333333333</v>
      </c>
      <c r="CF26" s="22">
        <v>76.89</v>
      </c>
      <c r="CG26" s="22">
        <v>35.35</v>
      </c>
      <c r="CH26" s="22">
        <v>25.93</v>
      </c>
      <c r="CI26" s="23">
        <f t="shared" si="21"/>
        <v>46.056666666666672</v>
      </c>
      <c r="CJ26" s="22">
        <v>74.55</v>
      </c>
      <c r="CK26" s="22">
        <v>68.12</v>
      </c>
      <c r="CL26" s="18">
        <f t="shared" si="22"/>
        <v>71.335000000000008</v>
      </c>
      <c r="CM26" s="70">
        <f t="shared" si="23"/>
        <v>61.698333333333345</v>
      </c>
    </row>
    <row r="27" spans="1:91" x14ac:dyDescent="0.25">
      <c r="A27" s="73" t="s">
        <v>23</v>
      </c>
      <c r="B27" s="50">
        <v>93.75</v>
      </c>
      <c r="C27" s="22">
        <v>76.62</v>
      </c>
      <c r="D27" s="22">
        <v>73.84</v>
      </c>
      <c r="E27" s="22">
        <v>85.19</v>
      </c>
      <c r="F27" s="22">
        <v>89.81</v>
      </c>
      <c r="G27" s="22">
        <v>69.44</v>
      </c>
      <c r="H27" s="22">
        <v>46.76</v>
      </c>
      <c r="I27" s="23">
        <f t="shared" si="0"/>
        <v>68.67</v>
      </c>
      <c r="J27" s="22">
        <v>93.98</v>
      </c>
      <c r="K27" s="22">
        <v>89.81</v>
      </c>
      <c r="L27" s="22">
        <v>44.91</v>
      </c>
      <c r="M27" s="23">
        <f t="shared" si="1"/>
        <v>76.233333333333334</v>
      </c>
      <c r="N27" s="22">
        <v>90.74</v>
      </c>
      <c r="O27" s="22">
        <v>64.349999999999994</v>
      </c>
      <c r="P27" s="22">
        <v>60.65</v>
      </c>
      <c r="Q27" s="22">
        <v>29.4</v>
      </c>
      <c r="R27" s="23">
        <f t="shared" si="2"/>
        <v>51.466666666666669</v>
      </c>
      <c r="S27" s="17">
        <f t="shared" si="3"/>
        <v>75.11</v>
      </c>
      <c r="T27" s="22">
        <v>91.03</v>
      </c>
      <c r="U27" s="22">
        <v>68.16</v>
      </c>
      <c r="V27" s="22">
        <v>68.38</v>
      </c>
      <c r="W27" s="22">
        <v>81.2</v>
      </c>
      <c r="X27" s="22">
        <v>82.48</v>
      </c>
      <c r="Y27" s="22">
        <v>60.26</v>
      </c>
      <c r="Z27" s="22">
        <v>39.32</v>
      </c>
      <c r="AA27" s="16">
        <f t="shared" si="4"/>
        <v>60.686666666666667</v>
      </c>
      <c r="AB27" s="22">
        <v>92.74</v>
      </c>
      <c r="AC27" s="22">
        <v>88.03</v>
      </c>
      <c r="AD27" s="22">
        <v>50.43</v>
      </c>
      <c r="AE27" s="16">
        <f t="shared" si="5"/>
        <v>77.066666666666663</v>
      </c>
      <c r="AF27" s="22">
        <v>88.89</v>
      </c>
      <c r="AG27" s="22">
        <v>70.510000000000005</v>
      </c>
      <c r="AH27" s="22">
        <v>67.95</v>
      </c>
      <c r="AI27" s="22">
        <v>39.96</v>
      </c>
      <c r="AJ27" s="16">
        <f t="shared" si="6"/>
        <v>66.827500000000001</v>
      </c>
      <c r="AK27" s="17">
        <f t="shared" si="7"/>
        <v>73.335833333333326</v>
      </c>
      <c r="AL27" s="22">
        <v>88.64</v>
      </c>
      <c r="AM27" s="22">
        <v>77.53</v>
      </c>
      <c r="AN27" s="22">
        <v>76.77</v>
      </c>
      <c r="AO27" s="22">
        <v>89.39</v>
      </c>
      <c r="AP27" s="22">
        <v>85.35</v>
      </c>
      <c r="AQ27" s="22">
        <v>62.12</v>
      </c>
      <c r="AR27" s="22">
        <v>41.92</v>
      </c>
      <c r="AS27" s="16">
        <f t="shared" si="8"/>
        <v>63.129999999999995</v>
      </c>
      <c r="AT27" s="22">
        <v>90.4</v>
      </c>
      <c r="AU27" s="22">
        <v>78.790000000000006</v>
      </c>
      <c r="AV27" s="22">
        <v>52.53</v>
      </c>
      <c r="AW27" s="16">
        <f t="shared" si="9"/>
        <v>73.906666666666666</v>
      </c>
      <c r="AX27" s="22">
        <v>84.09</v>
      </c>
      <c r="AY27" s="22">
        <v>61.62</v>
      </c>
      <c r="AZ27" s="22">
        <v>62.63</v>
      </c>
      <c r="BA27" s="22">
        <v>29.55</v>
      </c>
      <c r="BB27" s="16">
        <f t="shared" si="10"/>
        <v>59.472500000000004</v>
      </c>
      <c r="BC27" s="70">
        <f t="shared" si="11"/>
        <v>75.548452380952384</v>
      </c>
      <c r="BD27" s="50">
        <v>69.44</v>
      </c>
      <c r="BE27" s="22">
        <v>87.27</v>
      </c>
      <c r="BF27" s="22">
        <v>64.2</v>
      </c>
      <c r="BG27" s="23">
        <f t="shared" si="12"/>
        <v>73.636666666666656</v>
      </c>
      <c r="BH27" s="22">
        <v>78.7</v>
      </c>
      <c r="BI27" s="22">
        <v>33.799999999999997</v>
      </c>
      <c r="BJ27" s="22">
        <v>18.29</v>
      </c>
      <c r="BK27" s="23">
        <f t="shared" si="13"/>
        <v>43.596666666666664</v>
      </c>
      <c r="BL27" s="22">
        <v>68.98</v>
      </c>
      <c r="BM27" s="22">
        <v>66.900000000000006</v>
      </c>
      <c r="BN27" s="18">
        <f t="shared" si="14"/>
        <v>67.94</v>
      </c>
      <c r="BO27" s="17">
        <f t="shared" si="15"/>
        <v>61.724444444444437</v>
      </c>
      <c r="BP27" s="22">
        <v>73.5</v>
      </c>
      <c r="BQ27" s="22">
        <v>89.1</v>
      </c>
      <c r="BR27" s="22">
        <v>65.239999999999995</v>
      </c>
      <c r="BS27" s="23">
        <f t="shared" si="16"/>
        <v>75.946666666666658</v>
      </c>
      <c r="BT27" s="22">
        <v>70.09</v>
      </c>
      <c r="BU27" s="22">
        <v>44.44</v>
      </c>
      <c r="BV27" s="22">
        <v>25.64</v>
      </c>
      <c r="BW27" s="23">
        <f t="shared" si="17"/>
        <v>46.723333333333336</v>
      </c>
      <c r="BX27" s="22">
        <v>79.06</v>
      </c>
      <c r="BY27" s="22">
        <v>64.959999999999994</v>
      </c>
      <c r="BZ27" s="18">
        <f t="shared" si="18"/>
        <v>72.009999999999991</v>
      </c>
      <c r="CA27" s="17">
        <f t="shared" si="19"/>
        <v>64.893333333333331</v>
      </c>
      <c r="CB27" s="22">
        <v>63.13</v>
      </c>
      <c r="CC27" s="22">
        <v>82.58</v>
      </c>
      <c r="CD27" s="22">
        <v>52.19</v>
      </c>
      <c r="CE27" s="23">
        <f t="shared" si="20"/>
        <v>65.966666666666669</v>
      </c>
      <c r="CF27" s="22">
        <v>70.2</v>
      </c>
      <c r="CG27" s="22">
        <v>34.340000000000003</v>
      </c>
      <c r="CH27" s="22">
        <v>30.56</v>
      </c>
      <c r="CI27" s="23">
        <f t="shared" si="21"/>
        <v>45.033333333333331</v>
      </c>
      <c r="CJ27" s="22">
        <v>75.760000000000005</v>
      </c>
      <c r="CK27" s="22">
        <v>53.54</v>
      </c>
      <c r="CL27" s="18">
        <f t="shared" si="22"/>
        <v>64.650000000000006</v>
      </c>
      <c r="CM27" s="70">
        <f t="shared" si="23"/>
        <v>58.550000000000004</v>
      </c>
    </row>
    <row r="28" spans="1:91" x14ac:dyDescent="0.25">
      <c r="A28" s="73" t="s">
        <v>24</v>
      </c>
      <c r="B28" s="50">
        <v>82.23</v>
      </c>
      <c r="C28" s="22">
        <v>71.83</v>
      </c>
      <c r="D28" s="22">
        <v>61.17</v>
      </c>
      <c r="E28" s="22">
        <v>86.8</v>
      </c>
      <c r="F28" s="22">
        <v>91.88</v>
      </c>
      <c r="G28" s="22">
        <v>72.59</v>
      </c>
      <c r="H28" s="22">
        <v>59.9</v>
      </c>
      <c r="I28" s="23">
        <f t="shared" si="0"/>
        <v>74.790000000000006</v>
      </c>
      <c r="J28" s="22">
        <v>89.85</v>
      </c>
      <c r="K28" s="22">
        <v>81.22</v>
      </c>
      <c r="L28" s="22">
        <v>69.540000000000006</v>
      </c>
      <c r="M28" s="23">
        <f t="shared" si="1"/>
        <v>80.203333333333333</v>
      </c>
      <c r="N28" s="22">
        <v>81.22</v>
      </c>
      <c r="O28" s="22">
        <v>64.97</v>
      </c>
      <c r="P28" s="22">
        <v>64.47</v>
      </c>
      <c r="Q28" s="22">
        <v>40.36</v>
      </c>
      <c r="R28" s="23">
        <f t="shared" si="2"/>
        <v>56.6</v>
      </c>
      <c r="S28" s="17">
        <f t="shared" si="3"/>
        <v>73.374761904761911</v>
      </c>
      <c r="T28" s="22">
        <v>78.63</v>
      </c>
      <c r="U28" s="22">
        <v>65.2</v>
      </c>
      <c r="V28" s="22">
        <v>69.819999999999993</v>
      </c>
      <c r="W28" s="22">
        <v>82.38</v>
      </c>
      <c r="X28" s="22">
        <v>85.02</v>
      </c>
      <c r="Y28" s="22">
        <v>68.72</v>
      </c>
      <c r="Z28" s="22">
        <v>48.02</v>
      </c>
      <c r="AA28" s="16">
        <f t="shared" si="4"/>
        <v>67.253333333333345</v>
      </c>
      <c r="AB28" s="22">
        <v>92.07</v>
      </c>
      <c r="AC28" s="22">
        <v>80.62</v>
      </c>
      <c r="AD28" s="22">
        <v>46.7</v>
      </c>
      <c r="AE28" s="16">
        <f t="shared" si="5"/>
        <v>73.13</v>
      </c>
      <c r="AF28" s="22">
        <v>76.430000000000007</v>
      </c>
      <c r="AG28" s="22">
        <v>62.11</v>
      </c>
      <c r="AH28" s="22">
        <v>54.19</v>
      </c>
      <c r="AI28" s="22">
        <v>22.69</v>
      </c>
      <c r="AJ28" s="16">
        <f t="shared" si="6"/>
        <v>53.855000000000004</v>
      </c>
      <c r="AK28" s="17">
        <f t="shared" si="7"/>
        <v>70.038333333333327</v>
      </c>
      <c r="AL28" s="22">
        <v>94.35</v>
      </c>
      <c r="AM28" s="22">
        <v>79.099999999999994</v>
      </c>
      <c r="AN28" s="22">
        <v>70.62</v>
      </c>
      <c r="AO28" s="22">
        <v>83.05</v>
      </c>
      <c r="AP28" s="22">
        <v>79.66</v>
      </c>
      <c r="AQ28" s="22">
        <v>62.15</v>
      </c>
      <c r="AR28" s="22">
        <v>44.07</v>
      </c>
      <c r="AS28" s="16">
        <f t="shared" si="8"/>
        <v>61.96</v>
      </c>
      <c r="AT28" s="22">
        <v>92.09</v>
      </c>
      <c r="AU28" s="22">
        <v>82.49</v>
      </c>
      <c r="AV28" s="22">
        <v>55.93</v>
      </c>
      <c r="AW28" s="16">
        <f t="shared" si="9"/>
        <v>76.836666666666659</v>
      </c>
      <c r="AX28" s="22">
        <v>80.23</v>
      </c>
      <c r="AY28" s="22">
        <v>60.45</v>
      </c>
      <c r="AZ28" s="22">
        <v>55.37</v>
      </c>
      <c r="BA28" s="22">
        <v>23.45</v>
      </c>
      <c r="BB28" s="16">
        <f t="shared" si="10"/>
        <v>54.875</v>
      </c>
      <c r="BC28" s="70">
        <f t="shared" si="11"/>
        <v>74.398809523809518</v>
      </c>
      <c r="BD28" s="50">
        <v>65.989999999999995</v>
      </c>
      <c r="BE28" s="22">
        <v>81.22</v>
      </c>
      <c r="BF28" s="22">
        <v>58.21</v>
      </c>
      <c r="BG28" s="23">
        <f t="shared" si="12"/>
        <v>68.473333333333329</v>
      </c>
      <c r="BH28" s="22">
        <v>82.23</v>
      </c>
      <c r="BI28" s="22">
        <v>48.22</v>
      </c>
      <c r="BJ28" s="22">
        <v>36.549999999999997</v>
      </c>
      <c r="BK28" s="23">
        <f t="shared" si="13"/>
        <v>55.666666666666664</v>
      </c>
      <c r="BL28" s="22">
        <v>73.599999999999994</v>
      </c>
      <c r="BM28" s="22">
        <v>60.15</v>
      </c>
      <c r="BN28" s="18">
        <f t="shared" si="14"/>
        <v>66.875</v>
      </c>
      <c r="BO28" s="17">
        <f t="shared" si="15"/>
        <v>63.67166666666666</v>
      </c>
      <c r="BP28" s="22">
        <v>58.15</v>
      </c>
      <c r="BQ28" s="22">
        <v>85.24</v>
      </c>
      <c r="BR28" s="22">
        <v>48.02</v>
      </c>
      <c r="BS28" s="23">
        <f t="shared" si="16"/>
        <v>63.803333333333335</v>
      </c>
      <c r="BT28" s="22">
        <v>66.52</v>
      </c>
      <c r="BU28" s="22">
        <v>40.53</v>
      </c>
      <c r="BV28" s="22">
        <v>26.21</v>
      </c>
      <c r="BW28" s="23">
        <f t="shared" si="17"/>
        <v>44.419999999999995</v>
      </c>
      <c r="BX28" s="22">
        <v>72.69</v>
      </c>
      <c r="BY28" s="22">
        <v>54.63</v>
      </c>
      <c r="BZ28" s="18">
        <f t="shared" si="18"/>
        <v>63.66</v>
      </c>
      <c r="CA28" s="17">
        <f t="shared" si="19"/>
        <v>57.294444444444444</v>
      </c>
      <c r="CB28" s="22">
        <v>64.41</v>
      </c>
      <c r="CC28" s="22">
        <v>89.27</v>
      </c>
      <c r="CD28" s="22">
        <v>46.52</v>
      </c>
      <c r="CE28" s="23">
        <f t="shared" si="20"/>
        <v>66.733333333333334</v>
      </c>
      <c r="CF28" s="22">
        <v>80.790000000000006</v>
      </c>
      <c r="CG28" s="22">
        <v>55.37</v>
      </c>
      <c r="CH28" s="22">
        <v>35.590000000000003</v>
      </c>
      <c r="CI28" s="23">
        <f t="shared" si="21"/>
        <v>57.25</v>
      </c>
      <c r="CJ28" s="22">
        <v>71.75</v>
      </c>
      <c r="CK28" s="22">
        <v>63.56</v>
      </c>
      <c r="CL28" s="18">
        <f t="shared" si="22"/>
        <v>67.655000000000001</v>
      </c>
      <c r="CM28" s="70">
        <f t="shared" si="23"/>
        <v>63.879444444444438</v>
      </c>
    </row>
    <row r="29" spans="1:91" x14ac:dyDescent="0.25">
      <c r="A29" s="73" t="s">
        <v>25</v>
      </c>
      <c r="B29" s="50">
        <v>93.44</v>
      </c>
      <c r="C29" s="22">
        <v>79.92</v>
      </c>
      <c r="D29" s="22">
        <v>74.709999999999994</v>
      </c>
      <c r="E29" s="22">
        <v>86.49</v>
      </c>
      <c r="F29" s="22">
        <v>83.01</v>
      </c>
      <c r="G29" s="22">
        <v>67.95</v>
      </c>
      <c r="H29" s="22">
        <v>34.75</v>
      </c>
      <c r="I29" s="23">
        <f t="shared" si="0"/>
        <v>61.903333333333336</v>
      </c>
      <c r="J29" s="22">
        <v>96.53</v>
      </c>
      <c r="K29" s="22">
        <v>93.82</v>
      </c>
      <c r="L29" s="22">
        <v>57.53</v>
      </c>
      <c r="M29" s="23">
        <f t="shared" si="1"/>
        <v>82.626666666666665</v>
      </c>
      <c r="N29" s="22">
        <v>90.54</v>
      </c>
      <c r="O29" s="22">
        <v>62.16</v>
      </c>
      <c r="P29" s="22">
        <v>55.98</v>
      </c>
      <c r="Q29" s="22">
        <v>25.29</v>
      </c>
      <c r="R29" s="23">
        <f t="shared" si="2"/>
        <v>47.809999999999995</v>
      </c>
      <c r="S29" s="17">
        <f t="shared" si="3"/>
        <v>75.271428571428572</v>
      </c>
      <c r="T29" s="22">
        <v>90.52</v>
      </c>
      <c r="U29" s="22">
        <v>73.989999999999995</v>
      </c>
      <c r="V29" s="22">
        <v>71.98</v>
      </c>
      <c r="W29" s="22">
        <v>88.71</v>
      </c>
      <c r="X29" s="22">
        <v>85.89</v>
      </c>
      <c r="Y29" s="22">
        <v>74.599999999999994</v>
      </c>
      <c r="Z29" s="22">
        <v>52.82</v>
      </c>
      <c r="AA29" s="16">
        <f t="shared" si="4"/>
        <v>71.103333333333339</v>
      </c>
      <c r="AB29" s="22">
        <v>92.74</v>
      </c>
      <c r="AC29" s="22">
        <v>86.29</v>
      </c>
      <c r="AD29" s="22">
        <v>60.48</v>
      </c>
      <c r="AE29" s="16">
        <f t="shared" si="5"/>
        <v>79.836666666666659</v>
      </c>
      <c r="AF29" s="22">
        <v>86.69</v>
      </c>
      <c r="AG29" s="22">
        <v>66.53</v>
      </c>
      <c r="AH29" s="22">
        <v>46.77</v>
      </c>
      <c r="AI29" s="22">
        <v>26.81</v>
      </c>
      <c r="AJ29" s="16">
        <f t="shared" si="6"/>
        <v>56.7</v>
      </c>
      <c r="AK29" s="17">
        <f t="shared" si="7"/>
        <v>76.12</v>
      </c>
      <c r="AL29" s="22">
        <v>90.98</v>
      </c>
      <c r="AM29" s="22">
        <v>75.680000000000007</v>
      </c>
      <c r="AN29" s="22">
        <v>73.77</v>
      </c>
      <c r="AO29" s="22">
        <v>87.43</v>
      </c>
      <c r="AP29" s="22">
        <v>85.25</v>
      </c>
      <c r="AQ29" s="22">
        <v>72.13</v>
      </c>
      <c r="AR29" s="22">
        <v>47.54</v>
      </c>
      <c r="AS29" s="16">
        <f t="shared" si="8"/>
        <v>68.306666666666658</v>
      </c>
      <c r="AT29" s="22">
        <v>87.98</v>
      </c>
      <c r="AU29" s="22">
        <v>84.15</v>
      </c>
      <c r="AV29" s="22">
        <v>49.18</v>
      </c>
      <c r="AW29" s="16">
        <f t="shared" si="9"/>
        <v>73.77</v>
      </c>
      <c r="AX29" s="22">
        <v>79.78</v>
      </c>
      <c r="AY29" s="22">
        <v>62.3</v>
      </c>
      <c r="AZ29" s="22">
        <v>59.56</v>
      </c>
      <c r="BA29" s="22">
        <v>31.69</v>
      </c>
      <c r="BB29" s="16">
        <f t="shared" si="10"/>
        <v>58.332499999999996</v>
      </c>
      <c r="BC29" s="70">
        <f t="shared" si="11"/>
        <v>75.467023809523809</v>
      </c>
      <c r="BD29" s="50">
        <v>61.39</v>
      </c>
      <c r="BE29" s="22">
        <v>85.52</v>
      </c>
      <c r="BF29" s="22">
        <v>50.45</v>
      </c>
      <c r="BG29" s="23">
        <f t="shared" si="12"/>
        <v>65.786666666666676</v>
      </c>
      <c r="BH29" s="22">
        <v>70.66</v>
      </c>
      <c r="BI29" s="22">
        <v>43.24</v>
      </c>
      <c r="BJ29" s="22">
        <v>21.24</v>
      </c>
      <c r="BK29" s="23">
        <f t="shared" si="13"/>
        <v>45.046666666666674</v>
      </c>
      <c r="BL29" s="22">
        <v>74.52</v>
      </c>
      <c r="BM29" s="22">
        <v>64.09</v>
      </c>
      <c r="BN29" s="18">
        <f t="shared" si="14"/>
        <v>69.305000000000007</v>
      </c>
      <c r="BO29" s="17">
        <f t="shared" si="15"/>
        <v>60.046111111111117</v>
      </c>
      <c r="BP29" s="22">
        <v>60.48</v>
      </c>
      <c r="BQ29" s="22">
        <v>88.91</v>
      </c>
      <c r="BR29" s="22">
        <v>61.29</v>
      </c>
      <c r="BS29" s="23">
        <f t="shared" si="16"/>
        <v>70.226666666666659</v>
      </c>
      <c r="BT29" s="22">
        <v>75</v>
      </c>
      <c r="BU29" s="22">
        <v>28.63</v>
      </c>
      <c r="BV29" s="22">
        <v>24.8</v>
      </c>
      <c r="BW29" s="23">
        <f t="shared" si="17"/>
        <v>42.81</v>
      </c>
      <c r="BX29" s="22">
        <v>60.89</v>
      </c>
      <c r="BY29" s="22">
        <v>67.94</v>
      </c>
      <c r="BZ29" s="18">
        <f t="shared" si="18"/>
        <v>64.414999999999992</v>
      </c>
      <c r="CA29" s="17">
        <f t="shared" si="19"/>
        <v>59.150555555555549</v>
      </c>
      <c r="CB29" s="22">
        <v>53.01</v>
      </c>
      <c r="CC29" s="22">
        <v>83.61</v>
      </c>
      <c r="CD29" s="22">
        <v>60.29</v>
      </c>
      <c r="CE29" s="23">
        <f t="shared" si="20"/>
        <v>65.63666666666667</v>
      </c>
      <c r="CF29" s="22">
        <v>77.05</v>
      </c>
      <c r="CG29" s="22">
        <v>42.62</v>
      </c>
      <c r="CH29" s="22">
        <v>27.87</v>
      </c>
      <c r="CI29" s="23">
        <f t="shared" si="21"/>
        <v>49.18</v>
      </c>
      <c r="CJ29" s="22">
        <v>68.849999999999994</v>
      </c>
      <c r="CK29" s="22">
        <v>55.74</v>
      </c>
      <c r="CL29" s="18">
        <f t="shared" si="22"/>
        <v>62.295000000000002</v>
      </c>
      <c r="CM29" s="70">
        <f t="shared" si="23"/>
        <v>59.037222222222226</v>
      </c>
    </row>
    <row r="30" spans="1:91" x14ac:dyDescent="0.25">
      <c r="A30" s="73" t="s">
        <v>26</v>
      </c>
      <c r="B30" s="50">
        <v>91.06</v>
      </c>
      <c r="C30" s="22">
        <v>74.47</v>
      </c>
      <c r="D30" s="22">
        <v>81.489999999999995</v>
      </c>
      <c r="E30" s="22">
        <v>87.66</v>
      </c>
      <c r="F30" s="22">
        <v>85.53</v>
      </c>
      <c r="G30" s="22">
        <v>73.19</v>
      </c>
      <c r="H30" s="22">
        <v>52.34</v>
      </c>
      <c r="I30" s="23">
        <f t="shared" si="0"/>
        <v>70.353333333333339</v>
      </c>
      <c r="J30" s="22">
        <v>95.74</v>
      </c>
      <c r="K30" s="22">
        <v>90.64</v>
      </c>
      <c r="L30" s="22">
        <v>59.15</v>
      </c>
      <c r="M30" s="23">
        <f t="shared" si="1"/>
        <v>81.843333333333334</v>
      </c>
      <c r="N30" s="22">
        <v>87.87</v>
      </c>
      <c r="O30" s="22">
        <v>65.11</v>
      </c>
      <c r="P30" s="22">
        <v>68.94</v>
      </c>
      <c r="Q30" s="22">
        <v>36.17</v>
      </c>
      <c r="R30" s="23">
        <f t="shared" si="2"/>
        <v>56.740000000000009</v>
      </c>
      <c r="S30" s="17">
        <f t="shared" si="3"/>
        <v>77.659523809523805</v>
      </c>
      <c r="T30" s="22">
        <v>89.34</v>
      </c>
      <c r="U30" s="22">
        <v>77.41</v>
      </c>
      <c r="V30" s="22">
        <v>66.239999999999995</v>
      </c>
      <c r="W30" s="22">
        <v>82.74</v>
      </c>
      <c r="X30" s="22">
        <v>85.28</v>
      </c>
      <c r="Y30" s="22">
        <v>59.9</v>
      </c>
      <c r="Z30" s="22">
        <v>37.06</v>
      </c>
      <c r="AA30" s="16">
        <f t="shared" si="4"/>
        <v>60.74666666666667</v>
      </c>
      <c r="AB30" s="22">
        <v>95.43</v>
      </c>
      <c r="AC30" s="22">
        <v>89.85</v>
      </c>
      <c r="AD30" s="22">
        <v>51.27</v>
      </c>
      <c r="AE30" s="16">
        <f t="shared" si="5"/>
        <v>78.850000000000009</v>
      </c>
      <c r="AF30" s="22">
        <v>83.5</v>
      </c>
      <c r="AG30" s="22">
        <v>53.3</v>
      </c>
      <c r="AH30" s="22">
        <v>60.91</v>
      </c>
      <c r="AI30" s="22">
        <v>25.13</v>
      </c>
      <c r="AJ30" s="16">
        <f t="shared" si="6"/>
        <v>55.71</v>
      </c>
      <c r="AK30" s="17">
        <f t="shared" si="7"/>
        <v>73.005238095238099</v>
      </c>
      <c r="AL30" s="22">
        <v>91.16</v>
      </c>
      <c r="AM30" s="22">
        <v>72.87</v>
      </c>
      <c r="AN30" s="22">
        <v>78.959999999999994</v>
      </c>
      <c r="AO30" s="22">
        <v>87.2</v>
      </c>
      <c r="AP30" s="22">
        <v>78.05</v>
      </c>
      <c r="AQ30" s="22">
        <v>62.2</v>
      </c>
      <c r="AR30" s="22">
        <v>43.9</v>
      </c>
      <c r="AS30" s="16">
        <f t="shared" si="8"/>
        <v>61.383333333333333</v>
      </c>
      <c r="AT30" s="22">
        <v>88.41</v>
      </c>
      <c r="AU30" s="22">
        <v>89.63</v>
      </c>
      <c r="AV30" s="22">
        <v>64.63</v>
      </c>
      <c r="AW30" s="16">
        <f t="shared" si="9"/>
        <v>80.89</v>
      </c>
      <c r="AX30" s="22">
        <v>91.16</v>
      </c>
      <c r="AY30" s="22">
        <v>75.61</v>
      </c>
      <c r="AZ30" s="22">
        <v>65.239999999999995</v>
      </c>
      <c r="BA30" s="22">
        <v>41.77</v>
      </c>
      <c r="BB30" s="16">
        <f t="shared" si="10"/>
        <v>68.444999999999993</v>
      </c>
      <c r="BC30" s="70">
        <f t="shared" si="11"/>
        <v>77.272619047619045</v>
      </c>
      <c r="BD30" s="50">
        <v>62.98</v>
      </c>
      <c r="BE30" s="22">
        <v>86.6</v>
      </c>
      <c r="BF30" s="22">
        <v>58.44</v>
      </c>
      <c r="BG30" s="23">
        <f t="shared" si="12"/>
        <v>69.339999999999989</v>
      </c>
      <c r="BH30" s="22">
        <v>64.680000000000007</v>
      </c>
      <c r="BI30" s="22">
        <v>40.43</v>
      </c>
      <c r="BJ30" s="22">
        <v>20.64</v>
      </c>
      <c r="BK30" s="23">
        <f t="shared" si="13"/>
        <v>41.916666666666671</v>
      </c>
      <c r="BL30" s="22">
        <v>77.87</v>
      </c>
      <c r="BM30" s="22">
        <v>71.91</v>
      </c>
      <c r="BN30" s="18">
        <f t="shared" si="14"/>
        <v>74.89</v>
      </c>
      <c r="BO30" s="17">
        <f t="shared" si="15"/>
        <v>62.048888888888882</v>
      </c>
      <c r="BP30" s="22">
        <v>69.540000000000006</v>
      </c>
      <c r="BQ30" s="22">
        <v>85.53</v>
      </c>
      <c r="BR30" s="22">
        <v>58.21</v>
      </c>
      <c r="BS30" s="23">
        <f t="shared" si="16"/>
        <v>71.093333333333334</v>
      </c>
      <c r="BT30" s="22">
        <v>74.62</v>
      </c>
      <c r="BU30" s="22">
        <v>29.95</v>
      </c>
      <c r="BV30" s="22">
        <v>20.81</v>
      </c>
      <c r="BW30" s="23">
        <f t="shared" si="17"/>
        <v>41.793333333333337</v>
      </c>
      <c r="BX30" s="22">
        <v>82.74</v>
      </c>
      <c r="BY30" s="22">
        <v>68.78</v>
      </c>
      <c r="BZ30" s="18">
        <f t="shared" si="18"/>
        <v>75.759999999999991</v>
      </c>
      <c r="CA30" s="17">
        <f t="shared" si="19"/>
        <v>62.882222222222218</v>
      </c>
      <c r="CB30" s="22">
        <v>60.98</v>
      </c>
      <c r="CC30" s="22">
        <v>88.72</v>
      </c>
      <c r="CD30" s="22">
        <v>53.25</v>
      </c>
      <c r="CE30" s="23">
        <f t="shared" si="20"/>
        <v>67.649999999999991</v>
      </c>
      <c r="CF30" s="22">
        <v>69.510000000000005</v>
      </c>
      <c r="CG30" s="22">
        <v>30.49</v>
      </c>
      <c r="CH30" s="22">
        <v>25.91</v>
      </c>
      <c r="CI30" s="23">
        <f t="shared" si="21"/>
        <v>41.97</v>
      </c>
      <c r="CJ30" s="22">
        <v>75.61</v>
      </c>
      <c r="CK30" s="22">
        <v>64.63</v>
      </c>
      <c r="CL30" s="18">
        <f t="shared" si="22"/>
        <v>70.12</v>
      </c>
      <c r="CM30" s="70">
        <f t="shared" si="23"/>
        <v>59.913333333333334</v>
      </c>
    </row>
    <row r="31" spans="1:91" x14ac:dyDescent="0.25">
      <c r="A31" s="73" t="s">
        <v>27</v>
      </c>
      <c r="B31" s="50">
        <v>89.52</v>
      </c>
      <c r="C31" s="22">
        <v>77.62</v>
      </c>
      <c r="D31" s="22">
        <v>79.84</v>
      </c>
      <c r="E31" s="22">
        <v>81.45</v>
      </c>
      <c r="F31" s="22">
        <v>87.5</v>
      </c>
      <c r="G31" s="22">
        <v>64.52</v>
      </c>
      <c r="H31" s="22">
        <v>34.270000000000003</v>
      </c>
      <c r="I31" s="23">
        <f t="shared" si="0"/>
        <v>62.096666666666664</v>
      </c>
      <c r="J31" s="22">
        <v>91.13</v>
      </c>
      <c r="K31" s="22">
        <v>86.69</v>
      </c>
      <c r="L31" s="22">
        <v>45.97</v>
      </c>
      <c r="M31" s="23">
        <f t="shared" si="1"/>
        <v>74.596666666666664</v>
      </c>
      <c r="N31" s="22">
        <v>80.239999999999995</v>
      </c>
      <c r="O31" s="22">
        <v>63.71</v>
      </c>
      <c r="P31" s="22">
        <v>51.21</v>
      </c>
      <c r="Q31" s="22">
        <v>24.4</v>
      </c>
      <c r="R31" s="23">
        <f t="shared" si="2"/>
        <v>46.44</v>
      </c>
      <c r="S31" s="17">
        <f t="shared" si="3"/>
        <v>73.08047619047619</v>
      </c>
      <c r="T31" s="22">
        <v>92.89</v>
      </c>
      <c r="U31" s="22">
        <v>78.89</v>
      </c>
      <c r="V31" s="22">
        <v>80.89</v>
      </c>
      <c r="W31" s="22">
        <v>85.78</v>
      </c>
      <c r="X31" s="22">
        <v>85.78</v>
      </c>
      <c r="Y31" s="22">
        <v>64.89</v>
      </c>
      <c r="Z31" s="22">
        <v>44</v>
      </c>
      <c r="AA31" s="16">
        <f t="shared" si="4"/>
        <v>64.89</v>
      </c>
      <c r="AB31" s="22">
        <v>87.11</v>
      </c>
      <c r="AC31" s="22">
        <v>85.78</v>
      </c>
      <c r="AD31" s="22">
        <v>56</v>
      </c>
      <c r="AE31" s="16">
        <f t="shared" si="5"/>
        <v>76.296666666666667</v>
      </c>
      <c r="AF31" s="22">
        <v>82.67</v>
      </c>
      <c r="AG31" s="22">
        <v>69.33</v>
      </c>
      <c r="AH31" s="22">
        <v>64.44</v>
      </c>
      <c r="AI31" s="22">
        <v>33.78</v>
      </c>
      <c r="AJ31" s="16">
        <f t="shared" si="6"/>
        <v>62.555</v>
      </c>
      <c r="AK31" s="17">
        <f t="shared" si="7"/>
        <v>77.455952380952382</v>
      </c>
      <c r="AL31" s="22">
        <v>94.06</v>
      </c>
      <c r="AM31" s="22">
        <v>74.06</v>
      </c>
      <c r="AN31" s="22">
        <v>72.5</v>
      </c>
      <c r="AO31" s="22">
        <v>83.75</v>
      </c>
      <c r="AP31" s="22">
        <v>86.88</v>
      </c>
      <c r="AQ31" s="22">
        <v>70</v>
      </c>
      <c r="AR31" s="22">
        <v>38.130000000000003</v>
      </c>
      <c r="AS31" s="16">
        <f t="shared" si="8"/>
        <v>65.00333333333333</v>
      </c>
      <c r="AT31" s="22">
        <v>93.75</v>
      </c>
      <c r="AU31" s="22">
        <v>87.5</v>
      </c>
      <c r="AV31" s="22">
        <v>45</v>
      </c>
      <c r="AW31" s="16">
        <f t="shared" si="9"/>
        <v>75.416666666666671</v>
      </c>
      <c r="AX31" s="22">
        <v>71.25</v>
      </c>
      <c r="AY31" s="22">
        <v>67.5</v>
      </c>
      <c r="AZ31" s="22">
        <v>46.25</v>
      </c>
      <c r="BA31" s="22">
        <v>25.63</v>
      </c>
      <c r="BB31" s="16">
        <f t="shared" si="10"/>
        <v>52.657499999999999</v>
      </c>
      <c r="BC31" s="70">
        <f t="shared" si="11"/>
        <v>73.921071428571423</v>
      </c>
      <c r="BD31" s="50">
        <v>61.29</v>
      </c>
      <c r="BE31" s="22">
        <v>82.26</v>
      </c>
      <c r="BF31" s="22">
        <v>62.1</v>
      </c>
      <c r="BG31" s="23">
        <f t="shared" si="12"/>
        <v>68.55</v>
      </c>
      <c r="BH31" s="22">
        <v>73.790000000000006</v>
      </c>
      <c r="BI31" s="22">
        <v>44.35</v>
      </c>
      <c r="BJ31" s="22">
        <v>23.39</v>
      </c>
      <c r="BK31" s="23">
        <f t="shared" si="13"/>
        <v>47.176666666666677</v>
      </c>
      <c r="BL31" s="22">
        <v>73.39</v>
      </c>
      <c r="BM31" s="22">
        <v>66.33</v>
      </c>
      <c r="BN31" s="18">
        <f t="shared" si="14"/>
        <v>69.86</v>
      </c>
      <c r="BO31" s="17">
        <f t="shared" si="15"/>
        <v>61.862222222222222</v>
      </c>
      <c r="BP31" s="22">
        <v>72</v>
      </c>
      <c r="BQ31" s="22">
        <v>90</v>
      </c>
      <c r="BR31" s="22">
        <v>61.48</v>
      </c>
      <c r="BS31" s="23">
        <f t="shared" si="16"/>
        <v>74.493333333333325</v>
      </c>
      <c r="BT31" s="22">
        <v>73.78</v>
      </c>
      <c r="BU31" s="22">
        <v>40.89</v>
      </c>
      <c r="BV31" s="22">
        <v>27.11</v>
      </c>
      <c r="BW31" s="23">
        <f t="shared" si="17"/>
        <v>47.26</v>
      </c>
      <c r="BX31" s="22">
        <v>79.56</v>
      </c>
      <c r="BY31" s="22">
        <v>65.33</v>
      </c>
      <c r="BZ31" s="18">
        <f t="shared" si="18"/>
        <v>72.444999999999993</v>
      </c>
      <c r="CA31" s="17">
        <f t="shared" si="19"/>
        <v>64.73277777777777</v>
      </c>
      <c r="CB31" s="22">
        <v>62.5</v>
      </c>
      <c r="CC31" s="22">
        <v>79.06</v>
      </c>
      <c r="CD31" s="22">
        <v>56.88</v>
      </c>
      <c r="CE31" s="23">
        <f t="shared" si="20"/>
        <v>66.146666666666661</v>
      </c>
      <c r="CF31" s="22">
        <v>69.38</v>
      </c>
      <c r="CG31" s="22">
        <v>41.25</v>
      </c>
      <c r="CH31" s="22">
        <v>29.69</v>
      </c>
      <c r="CI31" s="23">
        <f t="shared" si="21"/>
        <v>46.773333333333333</v>
      </c>
      <c r="CJ31" s="22">
        <v>72.5</v>
      </c>
      <c r="CK31" s="22">
        <v>61.56</v>
      </c>
      <c r="CL31" s="18">
        <f t="shared" si="22"/>
        <v>67.03</v>
      </c>
      <c r="CM31" s="70">
        <f t="shared" si="23"/>
        <v>59.983333333333327</v>
      </c>
    </row>
    <row r="32" spans="1:91" x14ac:dyDescent="0.25">
      <c r="A32" s="73" t="s">
        <v>28</v>
      </c>
      <c r="B32" s="50">
        <v>89.82</v>
      </c>
      <c r="C32" s="22">
        <v>70.349999999999994</v>
      </c>
      <c r="D32" s="22">
        <v>75.22</v>
      </c>
      <c r="E32" s="22">
        <v>84.96</v>
      </c>
      <c r="F32" s="22">
        <v>87.61</v>
      </c>
      <c r="G32" s="22">
        <v>61.06</v>
      </c>
      <c r="H32" s="22">
        <v>41.59</v>
      </c>
      <c r="I32" s="23">
        <f t="shared" si="0"/>
        <v>63.420000000000009</v>
      </c>
      <c r="J32" s="22">
        <v>84.07</v>
      </c>
      <c r="K32" s="22">
        <v>84.96</v>
      </c>
      <c r="L32" s="22">
        <v>53.1</v>
      </c>
      <c r="M32" s="23">
        <f t="shared" si="1"/>
        <v>74.043333333333322</v>
      </c>
      <c r="N32" s="22">
        <v>84.07</v>
      </c>
      <c r="O32" s="22">
        <v>49.56</v>
      </c>
      <c r="P32" s="22">
        <v>67.260000000000005</v>
      </c>
      <c r="Q32" s="22">
        <v>35.840000000000003</v>
      </c>
      <c r="R32" s="23">
        <f t="shared" si="2"/>
        <v>50.886666666666677</v>
      </c>
      <c r="S32" s="17">
        <f t="shared" si="3"/>
        <v>72.671428571428564</v>
      </c>
      <c r="T32" s="22">
        <v>93.64</v>
      </c>
      <c r="U32" s="22">
        <v>72.459999999999994</v>
      </c>
      <c r="V32" s="22">
        <v>76.27</v>
      </c>
      <c r="W32" s="22">
        <v>78.81</v>
      </c>
      <c r="X32" s="22">
        <v>83.05</v>
      </c>
      <c r="Y32" s="22">
        <v>65.25</v>
      </c>
      <c r="Z32" s="22">
        <v>47.46</v>
      </c>
      <c r="AA32" s="16">
        <f t="shared" si="4"/>
        <v>65.253333333333345</v>
      </c>
      <c r="AB32" s="22">
        <v>96.61</v>
      </c>
      <c r="AC32" s="22">
        <v>91.53</v>
      </c>
      <c r="AD32" s="22">
        <v>60.17</v>
      </c>
      <c r="AE32" s="16">
        <f t="shared" si="5"/>
        <v>82.77</v>
      </c>
      <c r="AF32" s="22">
        <v>85.59</v>
      </c>
      <c r="AG32" s="22">
        <v>68.64</v>
      </c>
      <c r="AH32" s="22">
        <v>58.47</v>
      </c>
      <c r="AI32" s="22">
        <v>31.78</v>
      </c>
      <c r="AJ32" s="16">
        <f t="shared" si="6"/>
        <v>61.120000000000005</v>
      </c>
      <c r="AK32" s="17">
        <f t="shared" si="7"/>
        <v>75.760476190476183</v>
      </c>
      <c r="AL32" s="22">
        <v>93.02</v>
      </c>
      <c r="AM32" s="22">
        <v>67.44</v>
      </c>
      <c r="AN32" s="22">
        <v>70.930000000000007</v>
      </c>
      <c r="AO32" s="22">
        <v>96.51</v>
      </c>
      <c r="AP32" s="22">
        <v>77.91</v>
      </c>
      <c r="AQ32" s="22">
        <v>58.14</v>
      </c>
      <c r="AR32" s="22">
        <v>45.35</v>
      </c>
      <c r="AS32" s="16">
        <f t="shared" si="8"/>
        <v>60.466666666666669</v>
      </c>
      <c r="AT32" s="22">
        <v>89.53</v>
      </c>
      <c r="AU32" s="22">
        <v>81.400000000000006</v>
      </c>
      <c r="AV32" s="22">
        <v>70.930000000000007</v>
      </c>
      <c r="AW32" s="16">
        <f t="shared" si="9"/>
        <v>80.62</v>
      </c>
      <c r="AX32" s="22">
        <v>82.56</v>
      </c>
      <c r="AY32" s="22">
        <v>54.65</v>
      </c>
      <c r="AZ32" s="22">
        <v>67.44</v>
      </c>
      <c r="BA32" s="22">
        <v>27.91</v>
      </c>
      <c r="BB32" s="16">
        <f t="shared" si="10"/>
        <v>58.14</v>
      </c>
      <c r="BC32" s="70">
        <f t="shared" si="11"/>
        <v>75.30380952380952</v>
      </c>
      <c r="BD32" s="50">
        <v>42.48</v>
      </c>
      <c r="BE32" s="22">
        <v>68.58</v>
      </c>
      <c r="BF32" s="22">
        <v>51.62</v>
      </c>
      <c r="BG32" s="23">
        <f t="shared" si="12"/>
        <v>54.226666666666667</v>
      </c>
      <c r="BH32" s="22">
        <v>76.989999999999995</v>
      </c>
      <c r="BI32" s="22">
        <v>40.71</v>
      </c>
      <c r="BJ32" s="22">
        <v>34.51</v>
      </c>
      <c r="BK32" s="23">
        <f t="shared" si="13"/>
        <v>50.736666666666657</v>
      </c>
      <c r="BL32" s="22">
        <v>51.33</v>
      </c>
      <c r="BM32" s="22">
        <v>63.72</v>
      </c>
      <c r="BN32" s="18">
        <f t="shared" si="14"/>
        <v>57.524999999999999</v>
      </c>
      <c r="BO32" s="17">
        <f t="shared" si="15"/>
        <v>54.162777777777769</v>
      </c>
      <c r="BP32" s="22">
        <v>67.8</v>
      </c>
      <c r="BQ32" s="22">
        <v>90.68</v>
      </c>
      <c r="BR32" s="22">
        <v>50.85</v>
      </c>
      <c r="BS32" s="23">
        <f t="shared" si="16"/>
        <v>69.776666666666671</v>
      </c>
      <c r="BT32" s="22">
        <v>75.42</v>
      </c>
      <c r="BU32" s="22">
        <v>30.51</v>
      </c>
      <c r="BV32" s="22">
        <v>42.37</v>
      </c>
      <c r="BW32" s="23">
        <f t="shared" si="17"/>
        <v>49.433333333333337</v>
      </c>
      <c r="BX32" s="22">
        <v>88.14</v>
      </c>
      <c r="BY32" s="22">
        <v>72.459999999999994</v>
      </c>
      <c r="BZ32" s="18">
        <f t="shared" si="18"/>
        <v>80.3</v>
      </c>
      <c r="CA32" s="17">
        <f t="shared" si="19"/>
        <v>66.50333333333333</v>
      </c>
      <c r="CB32" s="22">
        <v>70.930000000000007</v>
      </c>
      <c r="CC32" s="22">
        <v>86.05</v>
      </c>
      <c r="CD32" s="22">
        <v>59.69</v>
      </c>
      <c r="CE32" s="23">
        <f t="shared" si="20"/>
        <v>72.223333333333343</v>
      </c>
      <c r="CF32" s="22">
        <v>82.56</v>
      </c>
      <c r="CG32" s="22">
        <v>36.049999999999997</v>
      </c>
      <c r="CH32" s="22">
        <v>31.98</v>
      </c>
      <c r="CI32" s="23">
        <f t="shared" si="21"/>
        <v>50.196666666666665</v>
      </c>
      <c r="CJ32" s="22">
        <v>77.91</v>
      </c>
      <c r="CK32" s="22">
        <v>70.930000000000007</v>
      </c>
      <c r="CL32" s="18">
        <f t="shared" si="22"/>
        <v>74.42</v>
      </c>
      <c r="CM32" s="70">
        <f t="shared" si="23"/>
        <v>65.613333333333344</v>
      </c>
    </row>
    <row r="33" spans="1:91" x14ac:dyDescent="0.25">
      <c r="A33" s="73" t="s">
        <v>29</v>
      </c>
      <c r="B33" s="50">
        <v>92.11</v>
      </c>
      <c r="C33" s="22">
        <v>76.08</v>
      </c>
      <c r="D33" s="22">
        <v>75.540000000000006</v>
      </c>
      <c r="E33" s="22">
        <v>84.95</v>
      </c>
      <c r="F33" s="22">
        <v>87.81</v>
      </c>
      <c r="G33" s="22">
        <v>75.45</v>
      </c>
      <c r="H33" s="22">
        <v>54.66</v>
      </c>
      <c r="I33" s="23">
        <f t="shared" si="0"/>
        <v>72.64</v>
      </c>
      <c r="J33" s="22">
        <v>92.47</v>
      </c>
      <c r="K33" s="22">
        <v>86.92</v>
      </c>
      <c r="L33" s="22">
        <v>57.53</v>
      </c>
      <c r="M33" s="23">
        <f t="shared" si="1"/>
        <v>78.973333333333329</v>
      </c>
      <c r="N33" s="22">
        <v>82.71</v>
      </c>
      <c r="O33" s="22">
        <v>72.94</v>
      </c>
      <c r="P33" s="22">
        <v>65.77</v>
      </c>
      <c r="Q33" s="22">
        <v>42.29</v>
      </c>
      <c r="R33" s="23">
        <f t="shared" si="2"/>
        <v>60.333333333333321</v>
      </c>
      <c r="S33" s="17">
        <f t="shared" si="3"/>
        <v>77.23238095238095</v>
      </c>
      <c r="T33" s="22">
        <v>89.44</v>
      </c>
      <c r="U33" s="22">
        <v>72.67</v>
      </c>
      <c r="V33" s="22">
        <v>75.61</v>
      </c>
      <c r="W33" s="22">
        <v>84.45</v>
      </c>
      <c r="X33" s="22">
        <v>88.71</v>
      </c>
      <c r="Y33" s="22">
        <v>75.45</v>
      </c>
      <c r="Z33" s="22">
        <v>55.48</v>
      </c>
      <c r="AA33" s="16">
        <f t="shared" si="4"/>
        <v>73.213333333333324</v>
      </c>
      <c r="AB33" s="22">
        <v>89.03</v>
      </c>
      <c r="AC33" s="22">
        <v>83.63</v>
      </c>
      <c r="AD33" s="22">
        <v>63.01</v>
      </c>
      <c r="AE33" s="16">
        <f t="shared" si="5"/>
        <v>78.556666666666658</v>
      </c>
      <c r="AF33" s="22">
        <v>85.6</v>
      </c>
      <c r="AG33" s="22">
        <v>62.85</v>
      </c>
      <c r="AH33" s="22">
        <v>64.48</v>
      </c>
      <c r="AI33" s="22">
        <v>34.700000000000003</v>
      </c>
      <c r="AJ33" s="16">
        <f t="shared" si="6"/>
        <v>61.907499999999999</v>
      </c>
      <c r="AK33" s="17">
        <f t="shared" si="7"/>
        <v>76.549642857142857</v>
      </c>
      <c r="AL33" s="22">
        <v>89.02</v>
      </c>
      <c r="AM33" s="22">
        <v>76.13</v>
      </c>
      <c r="AN33" s="22">
        <v>69.33</v>
      </c>
      <c r="AO33" s="22">
        <v>84.96</v>
      </c>
      <c r="AP33" s="22">
        <v>86.4</v>
      </c>
      <c r="AQ33" s="22">
        <v>69.45</v>
      </c>
      <c r="AR33" s="22">
        <v>52.51</v>
      </c>
      <c r="AS33" s="16">
        <f t="shared" si="8"/>
        <v>69.453333333333333</v>
      </c>
      <c r="AT33" s="22">
        <v>91.89</v>
      </c>
      <c r="AU33" s="22">
        <v>89.5</v>
      </c>
      <c r="AV33" s="22">
        <v>60.86</v>
      </c>
      <c r="AW33" s="16">
        <f t="shared" si="9"/>
        <v>80.75</v>
      </c>
      <c r="AX33" s="22">
        <v>88.19</v>
      </c>
      <c r="AY33" s="22">
        <v>69.930000000000007</v>
      </c>
      <c r="AZ33" s="22">
        <v>68.97</v>
      </c>
      <c r="BA33" s="22">
        <v>34.25</v>
      </c>
      <c r="BB33" s="16">
        <f t="shared" si="10"/>
        <v>65.335000000000008</v>
      </c>
      <c r="BC33" s="70">
        <f t="shared" si="11"/>
        <v>76.425476190476175</v>
      </c>
      <c r="BD33" s="50">
        <v>65.77</v>
      </c>
      <c r="BE33" s="22">
        <v>83.96</v>
      </c>
      <c r="BF33" s="22">
        <v>60.81</v>
      </c>
      <c r="BG33" s="23">
        <f t="shared" si="12"/>
        <v>70.179999999999993</v>
      </c>
      <c r="BH33" s="22">
        <v>75.27</v>
      </c>
      <c r="BI33" s="22">
        <v>53.41</v>
      </c>
      <c r="BJ33" s="22">
        <v>43.55</v>
      </c>
      <c r="BK33" s="23">
        <f t="shared" si="13"/>
        <v>57.410000000000004</v>
      </c>
      <c r="BL33" s="22">
        <v>76.7</v>
      </c>
      <c r="BM33" s="22">
        <v>70.34</v>
      </c>
      <c r="BN33" s="18">
        <f t="shared" si="14"/>
        <v>73.52000000000001</v>
      </c>
      <c r="BO33" s="17">
        <f t="shared" si="15"/>
        <v>67.036666666666676</v>
      </c>
      <c r="BP33" s="22">
        <v>69.72</v>
      </c>
      <c r="BQ33" s="22">
        <v>86.09</v>
      </c>
      <c r="BR33" s="22">
        <v>57.94</v>
      </c>
      <c r="BS33" s="23">
        <f t="shared" si="16"/>
        <v>71.25</v>
      </c>
      <c r="BT33" s="22">
        <v>80.69</v>
      </c>
      <c r="BU33" s="22">
        <v>42.06</v>
      </c>
      <c r="BV33" s="22">
        <v>32.9</v>
      </c>
      <c r="BW33" s="23">
        <f t="shared" si="17"/>
        <v>51.883333333333333</v>
      </c>
      <c r="BX33" s="22">
        <v>77.09</v>
      </c>
      <c r="BY33" s="22">
        <v>74.63</v>
      </c>
      <c r="BZ33" s="18">
        <f t="shared" si="18"/>
        <v>75.86</v>
      </c>
      <c r="CA33" s="17">
        <f t="shared" si="19"/>
        <v>66.331111111111113</v>
      </c>
      <c r="CB33" s="22">
        <v>67.06</v>
      </c>
      <c r="CC33" s="22">
        <v>81.98</v>
      </c>
      <c r="CD33" s="22">
        <v>53.22</v>
      </c>
      <c r="CE33" s="23">
        <f t="shared" si="20"/>
        <v>67.42</v>
      </c>
      <c r="CF33" s="22">
        <v>74.94</v>
      </c>
      <c r="CG33" s="22">
        <v>45.58</v>
      </c>
      <c r="CH33" s="22">
        <v>28.4</v>
      </c>
      <c r="CI33" s="23">
        <f t="shared" si="21"/>
        <v>49.639999999999993</v>
      </c>
      <c r="CJ33" s="22">
        <v>74.94</v>
      </c>
      <c r="CK33" s="22">
        <v>72.790000000000006</v>
      </c>
      <c r="CL33" s="18">
        <f t="shared" si="22"/>
        <v>73.865000000000009</v>
      </c>
      <c r="CM33" s="70">
        <f t="shared" si="23"/>
        <v>63.641666666666673</v>
      </c>
    </row>
    <row r="34" spans="1:91" x14ac:dyDescent="0.25">
      <c r="A34" s="73" t="s">
        <v>30</v>
      </c>
      <c r="B34" s="50">
        <v>88.22</v>
      </c>
      <c r="C34" s="22">
        <v>73.3</v>
      </c>
      <c r="D34" s="22">
        <v>73.819999999999993</v>
      </c>
      <c r="E34" s="22">
        <v>77.489999999999995</v>
      </c>
      <c r="F34" s="22">
        <v>89.01</v>
      </c>
      <c r="G34" s="22">
        <v>80.099999999999994</v>
      </c>
      <c r="H34" s="22">
        <v>54.45</v>
      </c>
      <c r="I34" s="23">
        <f t="shared" si="0"/>
        <v>74.52</v>
      </c>
      <c r="J34" s="22">
        <v>93.72</v>
      </c>
      <c r="K34" s="22">
        <v>91.1</v>
      </c>
      <c r="L34" s="22">
        <v>63.35</v>
      </c>
      <c r="M34" s="23">
        <f t="shared" si="1"/>
        <v>82.723333333333329</v>
      </c>
      <c r="N34" s="22">
        <v>93.19</v>
      </c>
      <c r="O34" s="22">
        <v>61.78</v>
      </c>
      <c r="P34" s="22">
        <v>64.92</v>
      </c>
      <c r="Q34" s="22">
        <v>45.03</v>
      </c>
      <c r="R34" s="23">
        <f t="shared" si="2"/>
        <v>57.243333333333339</v>
      </c>
      <c r="S34" s="17">
        <f t="shared" si="3"/>
        <v>75.330952380952368</v>
      </c>
      <c r="T34" s="22">
        <v>91.01</v>
      </c>
      <c r="U34" s="22">
        <v>70.37</v>
      </c>
      <c r="V34" s="22">
        <v>66.400000000000006</v>
      </c>
      <c r="W34" s="22">
        <v>83.07</v>
      </c>
      <c r="X34" s="22">
        <v>86.77</v>
      </c>
      <c r="Y34" s="22">
        <v>74.599999999999994</v>
      </c>
      <c r="Z34" s="22">
        <v>50.26</v>
      </c>
      <c r="AA34" s="16">
        <f t="shared" si="4"/>
        <v>70.543333333333337</v>
      </c>
      <c r="AB34" s="22">
        <v>92.59</v>
      </c>
      <c r="AC34" s="22">
        <v>87.83</v>
      </c>
      <c r="AD34" s="22">
        <v>48.68</v>
      </c>
      <c r="AE34" s="16">
        <f t="shared" si="5"/>
        <v>76.366666666666674</v>
      </c>
      <c r="AF34" s="22">
        <v>85.19</v>
      </c>
      <c r="AG34" s="22">
        <v>71.959999999999994</v>
      </c>
      <c r="AH34" s="22">
        <v>66.67</v>
      </c>
      <c r="AI34" s="22">
        <v>40.74</v>
      </c>
      <c r="AJ34" s="16">
        <f t="shared" si="6"/>
        <v>66.14</v>
      </c>
      <c r="AK34" s="17">
        <f t="shared" si="7"/>
        <v>74.842857142857156</v>
      </c>
      <c r="AL34" s="22">
        <v>94.48</v>
      </c>
      <c r="AM34" s="22">
        <v>82.14</v>
      </c>
      <c r="AN34" s="22">
        <v>75.319999999999993</v>
      </c>
      <c r="AO34" s="22">
        <v>85.06</v>
      </c>
      <c r="AP34" s="22">
        <v>81.17</v>
      </c>
      <c r="AQ34" s="22">
        <v>68.180000000000007</v>
      </c>
      <c r="AR34" s="22">
        <v>51.95</v>
      </c>
      <c r="AS34" s="16">
        <f t="shared" si="8"/>
        <v>67.100000000000009</v>
      </c>
      <c r="AT34" s="22">
        <v>93.51</v>
      </c>
      <c r="AU34" s="22">
        <v>88.31</v>
      </c>
      <c r="AV34" s="22">
        <v>50</v>
      </c>
      <c r="AW34" s="16">
        <f t="shared" si="9"/>
        <v>77.273333333333326</v>
      </c>
      <c r="AX34" s="22">
        <v>90.58</v>
      </c>
      <c r="AY34" s="22">
        <v>71.430000000000007</v>
      </c>
      <c r="AZ34" s="22">
        <v>59.09</v>
      </c>
      <c r="BA34" s="22">
        <v>32.14</v>
      </c>
      <c r="BB34" s="16">
        <f t="shared" si="10"/>
        <v>63.31</v>
      </c>
      <c r="BC34" s="70">
        <f t="shared" si="11"/>
        <v>77.811904761904771</v>
      </c>
      <c r="BD34" s="50">
        <v>67.540000000000006</v>
      </c>
      <c r="BE34" s="22">
        <v>90.05</v>
      </c>
      <c r="BF34" s="22">
        <v>54.62</v>
      </c>
      <c r="BG34" s="23">
        <f t="shared" si="12"/>
        <v>70.736666666666665</v>
      </c>
      <c r="BH34" s="22">
        <v>80.63</v>
      </c>
      <c r="BI34" s="22">
        <v>46.07</v>
      </c>
      <c r="BJ34" s="22">
        <v>23.82</v>
      </c>
      <c r="BK34" s="23">
        <f t="shared" si="13"/>
        <v>50.173333333333325</v>
      </c>
      <c r="BL34" s="22">
        <v>68.06</v>
      </c>
      <c r="BM34" s="22">
        <v>76.959999999999994</v>
      </c>
      <c r="BN34" s="18">
        <f t="shared" si="14"/>
        <v>72.509999999999991</v>
      </c>
      <c r="BO34" s="17">
        <f t="shared" si="15"/>
        <v>64.473333333333329</v>
      </c>
      <c r="BP34" s="22">
        <v>68.78</v>
      </c>
      <c r="BQ34" s="22">
        <v>89.42</v>
      </c>
      <c r="BR34" s="22">
        <v>53.26</v>
      </c>
      <c r="BS34" s="23">
        <f t="shared" si="16"/>
        <v>70.486666666666665</v>
      </c>
      <c r="BT34" s="22">
        <v>80.42</v>
      </c>
      <c r="BU34" s="22">
        <v>38.1</v>
      </c>
      <c r="BV34" s="22">
        <v>28.84</v>
      </c>
      <c r="BW34" s="23">
        <f t="shared" si="17"/>
        <v>49.120000000000005</v>
      </c>
      <c r="BX34" s="22">
        <v>73.02</v>
      </c>
      <c r="BY34" s="22">
        <v>69.84</v>
      </c>
      <c r="BZ34" s="18">
        <f t="shared" si="18"/>
        <v>71.430000000000007</v>
      </c>
      <c r="CA34" s="17">
        <f t="shared" si="19"/>
        <v>63.678888888888899</v>
      </c>
      <c r="CB34" s="22">
        <v>72.73</v>
      </c>
      <c r="CC34" s="22">
        <v>91.56</v>
      </c>
      <c r="CD34" s="22">
        <v>66.23</v>
      </c>
      <c r="CE34" s="23">
        <f t="shared" si="20"/>
        <v>76.840000000000018</v>
      </c>
      <c r="CF34" s="22">
        <v>75.319999999999993</v>
      </c>
      <c r="CG34" s="22">
        <v>36.36</v>
      </c>
      <c r="CH34" s="22">
        <v>25.97</v>
      </c>
      <c r="CI34" s="23">
        <f t="shared" si="21"/>
        <v>45.883333333333326</v>
      </c>
      <c r="CJ34" s="22">
        <v>71.430000000000007</v>
      </c>
      <c r="CK34" s="22">
        <v>69.48</v>
      </c>
      <c r="CL34" s="18">
        <f t="shared" si="22"/>
        <v>70.455000000000013</v>
      </c>
      <c r="CM34" s="70">
        <f t="shared" si="23"/>
        <v>64.392777777777781</v>
      </c>
    </row>
    <row r="35" spans="1:91" x14ac:dyDescent="0.25">
      <c r="A35" s="73" t="s">
        <v>31</v>
      </c>
      <c r="B35" s="50">
        <v>83.41</v>
      </c>
      <c r="C35" s="22">
        <v>76.88</v>
      </c>
      <c r="D35" s="22">
        <v>76.88</v>
      </c>
      <c r="E35" s="22">
        <v>87.83</v>
      </c>
      <c r="F35" s="22">
        <v>90.93</v>
      </c>
      <c r="G35" s="22">
        <v>76.989999999999995</v>
      </c>
      <c r="H35" s="22">
        <v>42.26</v>
      </c>
      <c r="I35" s="23">
        <f t="shared" si="0"/>
        <v>70.06</v>
      </c>
      <c r="J35" s="22">
        <v>92.92</v>
      </c>
      <c r="K35" s="22">
        <v>86.28</v>
      </c>
      <c r="L35" s="22">
        <v>49.78</v>
      </c>
      <c r="M35" s="23">
        <f t="shared" si="1"/>
        <v>76.326666666666668</v>
      </c>
      <c r="N35" s="22">
        <v>85.29</v>
      </c>
      <c r="O35" s="22">
        <v>55.53</v>
      </c>
      <c r="P35" s="22">
        <v>63.94</v>
      </c>
      <c r="Q35" s="22">
        <v>37.94</v>
      </c>
      <c r="R35" s="23">
        <f t="shared" si="2"/>
        <v>52.47</v>
      </c>
      <c r="S35" s="17">
        <f t="shared" si="3"/>
        <v>74.836666666666673</v>
      </c>
      <c r="T35" s="22">
        <v>90.37</v>
      </c>
      <c r="U35" s="22">
        <v>78.430000000000007</v>
      </c>
      <c r="V35" s="22">
        <v>77.540000000000006</v>
      </c>
      <c r="W35" s="22">
        <v>82.89</v>
      </c>
      <c r="X35" s="22">
        <v>84.85</v>
      </c>
      <c r="Y35" s="22">
        <v>72.73</v>
      </c>
      <c r="Z35" s="22">
        <v>48.66</v>
      </c>
      <c r="AA35" s="16">
        <f t="shared" si="4"/>
        <v>68.746666666666655</v>
      </c>
      <c r="AB35" s="22">
        <v>93.4</v>
      </c>
      <c r="AC35" s="22">
        <v>85.38</v>
      </c>
      <c r="AD35" s="22">
        <v>66.489999999999995</v>
      </c>
      <c r="AE35" s="16">
        <f t="shared" si="5"/>
        <v>81.756666666666661</v>
      </c>
      <c r="AF35" s="22">
        <v>81.55</v>
      </c>
      <c r="AG35" s="22">
        <v>60.78</v>
      </c>
      <c r="AH35" s="22">
        <v>53.83</v>
      </c>
      <c r="AI35" s="22">
        <v>27.01</v>
      </c>
      <c r="AJ35" s="16">
        <f t="shared" si="6"/>
        <v>55.79249999999999</v>
      </c>
      <c r="AK35" s="17">
        <f t="shared" si="7"/>
        <v>76.503690476190485</v>
      </c>
      <c r="AL35" s="22">
        <v>89.11</v>
      </c>
      <c r="AM35" s="22">
        <v>74.5</v>
      </c>
      <c r="AN35" s="22">
        <v>75.069999999999993</v>
      </c>
      <c r="AO35" s="22">
        <v>84.81</v>
      </c>
      <c r="AP35" s="22">
        <v>84.81</v>
      </c>
      <c r="AQ35" s="22">
        <v>62.75</v>
      </c>
      <c r="AR35" s="22">
        <v>38.68</v>
      </c>
      <c r="AS35" s="16">
        <f t="shared" si="8"/>
        <v>62.080000000000005</v>
      </c>
      <c r="AT35" s="22">
        <v>90.83</v>
      </c>
      <c r="AU35" s="22">
        <v>81.38</v>
      </c>
      <c r="AV35" s="22">
        <v>48.14</v>
      </c>
      <c r="AW35" s="16">
        <f t="shared" si="9"/>
        <v>73.449999999999989</v>
      </c>
      <c r="AX35" s="22">
        <v>81.52</v>
      </c>
      <c r="AY35" s="22">
        <v>56.16</v>
      </c>
      <c r="AZ35" s="22">
        <v>56.73</v>
      </c>
      <c r="BA35" s="22">
        <v>21.63</v>
      </c>
      <c r="BB35" s="16">
        <f t="shared" si="10"/>
        <v>54.01</v>
      </c>
      <c r="BC35" s="70">
        <f t="shared" si="11"/>
        <v>73.289999999999992</v>
      </c>
      <c r="BD35" s="50">
        <v>68.14</v>
      </c>
      <c r="BE35" s="22">
        <v>86.95</v>
      </c>
      <c r="BF35" s="22">
        <v>62.46</v>
      </c>
      <c r="BG35" s="23">
        <f t="shared" si="12"/>
        <v>72.516666666666666</v>
      </c>
      <c r="BH35" s="22">
        <v>71.459999999999994</v>
      </c>
      <c r="BI35" s="22">
        <v>44.69</v>
      </c>
      <c r="BJ35" s="22">
        <v>23.23</v>
      </c>
      <c r="BK35" s="23">
        <f t="shared" si="13"/>
        <v>46.46</v>
      </c>
      <c r="BL35" s="22">
        <v>69.91</v>
      </c>
      <c r="BM35" s="22">
        <v>63.05</v>
      </c>
      <c r="BN35" s="18">
        <f t="shared" si="14"/>
        <v>66.47999999999999</v>
      </c>
      <c r="BO35" s="17">
        <f t="shared" si="15"/>
        <v>61.818888888888885</v>
      </c>
      <c r="BP35" s="22">
        <v>66.84</v>
      </c>
      <c r="BQ35" s="22">
        <v>89.22</v>
      </c>
      <c r="BR35" s="22">
        <v>59.54</v>
      </c>
      <c r="BS35" s="23">
        <f t="shared" si="16"/>
        <v>71.86666666666666</v>
      </c>
      <c r="BT35" s="22">
        <v>78.25</v>
      </c>
      <c r="BU35" s="22">
        <v>55.79</v>
      </c>
      <c r="BV35" s="22">
        <v>30.48</v>
      </c>
      <c r="BW35" s="23">
        <f t="shared" si="17"/>
        <v>54.839999999999996</v>
      </c>
      <c r="BX35" s="22">
        <v>79.5</v>
      </c>
      <c r="BY35" s="22">
        <v>67.38</v>
      </c>
      <c r="BZ35" s="18">
        <f t="shared" si="18"/>
        <v>73.44</v>
      </c>
      <c r="CA35" s="17">
        <f t="shared" si="19"/>
        <v>66.715555555555554</v>
      </c>
      <c r="CB35" s="22">
        <v>59.31</v>
      </c>
      <c r="CC35" s="22">
        <v>80.09</v>
      </c>
      <c r="CD35" s="22">
        <v>57.59</v>
      </c>
      <c r="CE35" s="23">
        <f t="shared" si="20"/>
        <v>65.663333333333341</v>
      </c>
      <c r="CF35" s="22">
        <v>67.62</v>
      </c>
      <c r="CG35" s="22">
        <v>36.68</v>
      </c>
      <c r="CH35" s="22">
        <v>20.63</v>
      </c>
      <c r="CI35" s="23">
        <f t="shared" si="21"/>
        <v>41.643333333333338</v>
      </c>
      <c r="CJ35" s="22">
        <v>68.19</v>
      </c>
      <c r="CK35" s="22">
        <v>56.88</v>
      </c>
      <c r="CL35" s="18">
        <f t="shared" si="22"/>
        <v>62.534999999999997</v>
      </c>
      <c r="CM35" s="70">
        <f t="shared" si="23"/>
        <v>56.613888888888887</v>
      </c>
    </row>
    <row r="36" spans="1:91" x14ac:dyDescent="0.25">
      <c r="A36" s="73" t="s">
        <v>32</v>
      </c>
      <c r="B36" s="50">
        <v>89.1</v>
      </c>
      <c r="C36" s="22">
        <v>74.27</v>
      </c>
      <c r="D36" s="22">
        <v>68.900000000000006</v>
      </c>
      <c r="E36" s="22">
        <v>73.55</v>
      </c>
      <c r="F36" s="22">
        <v>87.21</v>
      </c>
      <c r="G36" s="22">
        <v>71.22</v>
      </c>
      <c r="H36" s="22">
        <v>51.16</v>
      </c>
      <c r="I36" s="23">
        <f t="shared" si="0"/>
        <v>69.86333333333333</v>
      </c>
      <c r="J36" s="22">
        <v>89.24</v>
      </c>
      <c r="K36" s="22">
        <v>79.650000000000006</v>
      </c>
      <c r="L36" s="22">
        <v>55.52</v>
      </c>
      <c r="M36" s="23">
        <f t="shared" si="1"/>
        <v>74.803333333333327</v>
      </c>
      <c r="N36" s="22">
        <v>81.25</v>
      </c>
      <c r="O36" s="22">
        <v>61.05</v>
      </c>
      <c r="P36" s="22">
        <v>61.92</v>
      </c>
      <c r="Q36" s="22">
        <v>35.9</v>
      </c>
      <c r="R36" s="23">
        <f t="shared" si="2"/>
        <v>52.956666666666671</v>
      </c>
      <c r="S36" s="17">
        <f t="shared" si="3"/>
        <v>71.920476190476194</v>
      </c>
      <c r="T36" s="22">
        <v>93.71</v>
      </c>
      <c r="U36" s="22">
        <v>77.38</v>
      </c>
      <c r="V36" s="22">
        <v>75.17</v>
      </c>
      <c r="W36" s="22">
        <v>91.5</v>
      </c>
      <c r="X36" s="22">
        <v>76.53</v>
      </c>
      <c r="Y36" s="22">
        <v>60.2</v>
      </c>
      <c r="Z36" s="22">
        <v>44.22</v>
      </c>
      <c r="AA36" s="16">
        <f t="shared" si="4"/>
        <v>60.31666666666667</v>
      </c>
      <c r="AB36" s="22">
        <v>87.76</v>
      </c>
      <c r="AC36" s="22">
        <v>85.03</v>
      </c>
      <c r="AD36" s="22">
        <v>56.12</v>
      </c>
      <c r="AE36" s="16">
        <f t="shared" si="5"/>
        <v>76.303333333333342</v>
      </c>
      <c r="AF36" s="22">
        <v>82.14</v>
      </c>
      <c r="AG36" s="22">
        <v>65.31</v>
      </c>
      <c r="AH36" s="22">
        <v>53.74</v>
      </c>
      <c r="AI36" s="22">
        <v>31.29</v>
      </c>
      <c r="AJ36" s="16">
        <f t="shared" si="6"/>
        <v>58.12</v>
      </c>
      <c r="AK36" s="17">
        <f t="shared" si="7"/>
        <v>76.071428571428569</v>
      </c>
      <c r="AL36" s="22">
        <v>86.75</v>
      </c>
      <c r="AM36" s="22">
        <v>74.5</v>
      </c>
      <c r="AN36" s="22">
        <v>63.86</v>
      </c>
      <c r="AO36" s="22">
        <v>76.709999999999994</v>
      </c>
      <c r="AP36" s="22">
        <v>86.35</v>
      </c>
      <c r="AQ36" s="22">
        <v>71.89</v>
      </c>
      <c r="AR36" s="22">
        <v>47.39</v>
      </c>
      <c r="AS36" s="16">
        <f t="shared" si="8"/>
        <v>68.543333333333337</v>
      </c>
      <c r="AT36" s="22">
        <v>93.57</v>
      </c>
      <c r="AU36" s="22">
        <v>84.34</v>
      </c>
      <c r="AV36" s="22">
        <v>47.39</v>
      </c>
      <c r="AW36" s="16">
        <f t="shared" si="9"/>
        <v>75.100000000000009</v>
      </c>
      <c r="AX36" s="22">
        <v>82.93</v>
      </c>
      <c r="AY36" s="22">
        <v>67.069999999999993</v>
      </c>
      <c r="AZ36" s="22">
        <v>53.41</v>
      </c>
      <c r="BA36" s="22">
        <v>27.11</v>
      </c>
      <c r="BB36" s="16">
        <f t="shared" si="10"/>
        <v>57.629999999999995</v>
      </c>
      <c r="BC36" s="70">
        <f t="shared" si="11"/>
        <v>71.870476190476197</v>
      </c>
      <c r="BD36" s="50">
        <v>52.03</v>
      </c>
      <c r="BE36" s="22">
        <v>82.56</v>
      </c>
      <c r="BF36" s="22">
        <v>57.17</v>
      </c>
      <c r="BG36" s="23">
        <f t="shared" si="12"/>
        <v>63.919999999999995</v>
      </c>
      <c r="BH36" s="22">
        <v>78.489999999999995</v>
      </c>
      <c r="BI36" s="22">
        <v>48.55</v>
      </c>
      <c r="BJ36" s="22">
        <v>31.54</v>
      </c>
      <c r="BK36" s="23">
        <f t="shared" si="13"/>
        <v>52.859999999999992</v>
      </c>
      <c r="BL36" s="22">
        <v>80.23</v>
      </c>
      <c r="BM36" s="22">
        <v>66.72</v>
      </c>
      <c r="BN36" s="18">
        <f t="shared" si="14"/>
        <v>73.474999999999994</v>
      </c>
      <c r="BO36" s="17">
        <f t="shared" si="15"/>
        <v>63.418333333333329</v>
      </c>
      <c r="BP36" s="22">
        <v>68.709999999999994</v>
      </c>
      <c r="BQ36" s="22">
        <v>80.099999999999994</v>
      </c>
      <c r="BR36" s="22">
        <v>64.290000000000006</v>
      </c>
      <c r="BS36" s="23">
        <f t="shared" si="16"/>
        <v>71.033333333333346</v>
      </c>
      <c r="BT36" s="22">
        <v>76.19</v>
      </c>
      <c r="BU36" s="22">
        <v>39.119999999999997</v>
      </c>
      <c r="BV36" s="22">
        <v>26.53</v>
      </c>
      <c r="BW36" s="23">
        <f t="shared" si="17"/>
        <v>47.28</v>
      </c>
      <c r="BX36" s="22">
        <v>70.41</v>
      </c>
      <c r="BY36" s="22">
        <v>68.709999999999994</v>
      </c>
      <c r="BZ36" s="18">
        <f t="shared" si="18"/>
        <v>69.56</v>
      </c>
      <c r="CA36" s="17">
        <f t="shared" si="19"/>
        <v>62.624444444444443</v>
      </c>
      <c r="CB36" s="22">
        <v>66.67</v>
      </c>
      <c r="CC36" s="22">
        <v>86.75</v>
      </c>
      <c r="CD36" s="22">
        <v>58.63</v>
      </c>
      <c r="CE36" s="23">
        <f t="shared" si="20"/>
        <v>70.683333333333337</v>
      </c>
      <c r="CF36" s="22">
        <v>74.3</v>
      </c>
      <c r="CG36" s="22">
        <v>46.59</v>
      </c>
      <c r="CH36" s="22">
        <v>26.91</v>
      </c>
      <c r="CI36" s="23">
        <f t="shared" si="21"/>
        <v>49.266666666666673</v>
      </c>
      <c r="CJ36" s="22">
        <v>67.87</v>
      </c>
      <c r="CK36" s="22">
        <v>71.290000000000006</v>
      </c>
      <c r="CL36" s="18">
        <f t="shared" si="22"/>
        <v>69.580000000000013</v>
      </c>
      <c r="CM36" s="70">
        <f t="shared" si="23"/>
        <v>63.176666666666677</v>
      </c>
    </row>
    <row r="37" spans="1:91" x14ac:dyDescent="0.25">
      <c r="A37" s="73" t="s">
        <v>53</v>
      </c>
      <c r="B37" s="50">
        <v>94.41</v>
      </c>
      <c r="C37" s="22">
        <v>63.13</v>
      </c>
      <c r="D37" s="22">
        <v>80.45</v>
      </c>
      <c r="E37" s="22">
        <v>70.95</v>
      </c>
      <c r="F37" s="22">
        <v>89.39</v>
      </c>
      <c r="G37" s="22">
        <v>74.86</v>
      </c>
      <c r="H37" s="22">
        <v>55.87</v>
      </c>
      <c r="I37" s="23">
        <f t="shared" si="0"/>
        <v>73.373333333333335</v>
      </c>
      <c r="J37" s="22">
        <v>86.59</v>
      </c>
      <c r="K37" s="22">
        <v>78.77</v>
      </c>
      <c r="L37" s="22">
        <v>49.72</v>
      </c>
      <c r="M37" s="23">
        <f t="shared" si="1"/>
        <v>71.693333333333342</v>
      </c>
      <c r="N37" s="22">
        <v>84.36</v>
      </c>
      <c r="O37" s="22">
        <v>60.89</v>
      </c>
      <c r="P37" s="22">
        <v>49.72</v>
      </c>
      <c r="Q37" s="22">
        <v>20.67</v>
      </c>
      <c r="R37" s="23">
        <f t="shared" si="2"/>
        <v>43.76</v>
      </c>
      <c r="S37" s="17">
        <f t="shared" si="3"/>
        <v>71.109523809523807</v>
      </c>
      <c r="T37" s="22">
        <v>84.21</v>
      </c>
      <c r="U37" s="22">
        <v>78.650000000000006</v>
      </c>
      <c r="V37" s="22">
        <v>75.150000000000006</v>
      </c>
      <c r="W37" s="22">
        <v>88.3</v>
      </c>
      <c r="X37" s="22">
        <v>90.64</v>
      </c>
      <c r="Y37" s="22">
        <v>83.04</v>
      </c>
      <c r="Z37" s="22">
        <v>52.05</v>
      </c>
      <c r="AA37" s="16">
        <f t="shared" si="4"/>
        <v>75.243333333333339</v>
      </c>
      <c r="AB37" s="22">
        <v>92.4</v>
      </c>
      <c r="AC37" s="22">
        <v>76.61</v>
      </c>
      <c r="AD37" s="22">
        <v>61.99</v>
      </c>
      <c r="AE37" s="16">
        <f t="shared" si="5"/>
        <v>77</v>
      </c>
      <c r="AF37" s="22">
        <v>87.43</v>
      </c>
      <c r="AG37" s="22">
        <v>52.63</v>
      </c>
      <c r="AH37" s="22">
        <v>53.22</v>
      </c>
      <c r="AI37" s="22">
        <v>31.87</v>
      </c>
      <c r="AJ37" s="16">
        <f t="shared" si="6"/>
        <v>56.287500000000001</v>
      </c>
      <c r="AK37" s="17">
        <f t="shared" si="7"/>
        <v>76.405833333333334</v>
      </c>
      <c r="AL37" s="22">
        <v>94.84</v>
      </c>
      <c r="AM37" s="22">
        <v>77.099999999999994</v>
      </c>
      <c r="AN37" s="22">
        <v>86.77</v>
      </c>
      <c r="AO37" s="22">
        <v>90.97</v>
      </c>
      <c r="AP37" s="22">
        <v>89.03</v>
      </c>
      <c r="AQ37" s="22">
        <v>68.39</v>
      </c>
      <c r="AR37" s="22">
        <v>43.87</v>
      </c>
      <c r="AS37" s="16">
        <f t="shared" si="8"/>
        <v>67.096666666666678</v>
      </c>
      <c r="AT37" s="22">
        <v>93.55</v>
      </c>
      <c r="AU37" s="22">
        <v>86.45</v>
      </c>
      <c r="AV37" s="22">
        <v>60.65</v>
      </c>
      <c r="AW37" s="16">
        <f t="shared" si="9"/>
        <v>80.216666666666669</v>
      </c>
      <c r="AX37" s="22">
        <v>89.03</v>
      </c>
      <c r="AY37" s="22">
        <v>71.61</v>
      </c>
      <c r="AZ37" s="22">
        <v>70.319999999999993</v>
      </c>
      <c r="BA37" s="22">
        <v>37.42</v>
      </c>
      <c r="BB37" s="16">
        <f t="shared" si="10"/>
        <v>67.094999999999999</v>
      </c>
      <c r="BC37" s="70">
        <f t="shared" si="11"/>
        <v>80.584047619047624</v>
      </c>
      <c r="BD37" s="50">
        <v>40.22</v>
      </c>
      <c r="BE37" s="22">
        <v>84.64</v>
      </c>
      <c r="BF37" s="22">
        <v>49.72</v>
      </c>
      <c r="BG37" s="23">
        <f t="shared" si="12"/>
        <v>58.193333333333328</v>
      </c>
      <c r="BH37" s="22">
        <v>69.83</v>
      </c>
      <c r="BI37" s="22">
        <v>37.99</v>
      </c>
      <c r="BJ37" s="22">
        <v>26.82</v>
      </c>
      <c r="BK37" s="23">
        <f t="shared" si="13"/>
        <v>44.879999999999995</v>
      </c>
      <c r="BL37" s="22">
        <v>65.92</v>
      </c>
      <c r="BM37" s="22">
        <v>65.64</v>
      </c>
      <c r="BN37" s="18">
        <f t="shared" si="14"/>
        <v>65.78</v>
      </c>
      <c r="BO37" s="17">
        <f t="shared" si="15"/>
        <v>56.284444444444439</v>
      </c>
      <c r="BP37" s="22">
        <v>64.91</v>
      </c>
      <c r="BQ37" s="22">
        <v>90.94</v>
      </c>
      <c r="BR37" s="22">
        <v>51.85</v>
      </c>
      <c r="BS37" s="23">
        <f t="shared" si="16"/>
        <v>69.233333333333334</v>
      </c>
      <c r="BT37" s="22">
        <v>72.510000000000005</v>
      </c>
      <c r="BU37" s="22">
        <v>43.86</v>
      </c>
      <c r="BV37" s="22">
        <v>25.73</v>
      </c>
      <c r="BW37" s="23">
        <f t="shared" si="17"/>
        <v>47.366666666666667</v>
      </c>
      <c r="BX37" s="22">
        <v>77.78</v>
      </c>
      <c r="BY37" s="22">
        <v>65.2</v>
      </c>
      <c r="BZ37" s="18">
        <f t="shared" si="18"/>
        <v>71.490000000000009</v>
      </c>
      <c r="CA37" s="17">
        <f t="shared" si="19"/>
        <v>62.696666666666665</v>
      </c>
      <c r="CB37" s="22">
        <v>81.290000000000006</v>
      </c>
      <c r="CC37" s="22">
        <v>88.06</v>
      </c>
      <c r="CD37" s="22">
        <v>67.959999999999994</v>
      </c>
      <c r="CE37" s="23">
        <f t="shared" si="20"/>
        <v>79.103333333333339</v>
      </c>
      <c r="CF37" s="22">
        <v>74.84</v>
      </c>
      <c r="CG37" s="22">
        <v>30.97</v>
      </c>
      <c r="CH37" s="22">
        <v>23.55</v>
      </c>
      <c r="CI37" s="23">
        <f t="shared" si="21"/>
        <v>43.120000000000005</v>
      </c>
      <c r="CJ37" s="22">
        <v>89.03</v>
      </c>
      <c r="CK37" s="22">
        <v>75.16</v>
      </c>
      <c r="CL37" s="18">
        <f t="shared" si="22"/>
        <v>82.094999999999999</v>
      </c>
      <c r="CM37" s="70">
        <f t="shared" si="23"/>
        <v>68.106111111111105</v>
      </c>
    </row>
    <row r="38" spans="1:91" x14ac:dyDescent="0.25">
      <c r="A38" s="73" t="s">
        <v>33</v>
      </c>
      <c r="B38" s="50">
        <v>88.94</v>
      </c>
      <c r="C38" s="22">
        <v>75.290000000000006</v>
      </c>
      <c r="D38" s="22">
        <v>71.069999999999993</v>
      </c>
      <c r="E38" s="22">
        <v>87.53</v>
      </c>
      <c r="F38" s="22">
        <v>85.57</v>
      </c>
      <c r="G38" s="22">
        <v>68.3</v>
      </c>
      <c r="H38" s="22">
        <v>48.33</v>
      </c>
      <c r="I38" s="23">
        <f t="shared" si="0"/>
        <v>67.399999999999991</v>
      </c>
      <c r="J38" s="22">
        <v>89.43</v>
      </c>
      <c r="K38" s="22">
        <v>82.74</v>
      </c>
      <c r="L38" s="22">
        <v>57.85</v>
      </c>
      <c r="M38" s="23">
        <f t="shared" si="1"/>
        <v>76.673333333333332</v>
      </c>
      <c r="N38" s="22">
        <v>76.13</v>
      </c>
      <c r="O38" s="22">
        <v>60.91</v>
      </c>
      <c r="P38" s="22">
        <v>57.56</v>
      </c>
      <c r="Q38" s="22">
        <v>32.130000000000003</v>
      </c>
      <c r="R38" s="23">
        <f t="shared" si="2"/>
        <v>50.199999999999996</v>
      </c>
      <c r="S38" s="17">
        <f t="shared" si="3"/>
        <v>73.871904761904759</v>
      </c>
      <c r="T38" s="22">
        <v>88.88</v>
      </c>
      <c r="U38" s="22">
        <v>70.98</v>
      </c>
      <c r="V38" s="22">
        <v>69.569999999999993</v>
      </c>
      <c r="W38" s="22">
        <v>86.32</v>
      </c>
      <c r="X38" s="22">
        <v>82.18</v>
      </c>
      <c r="Y38" s="22">
        <v>68.510000000000005</v>
      </c>
      <c r="Z38" s="22">
        <v>49.89</v>
      </c>
      <c r="AA38" s="16">
        <f t="shared" si="4"/>
        <v>66.86</v>
      </c>
      <c r="AB38" s="22">
        <v>90.23</v>
      </c>
      <c r="AC38" s="22">
        <v>82.82</v>
      </c>
      <c r="AD38" s="22">
        <v>58.74</v>
      </c>
      <c r="AE38" s="16">
        <f t="shared" si="5"/>
        <v>77.263333333333335</v>
      </c>
      <c r="AF38" s="22">
        <v>82.21</v>
      </c>
      <c r="AG38" s="22">
        <v>62.82</v>
      </c>
      <c r="AH38" s="22">
        <v>56.38</v>
      </c>
      <c r="AI38" s="22">
        <v>32.44</v>
      </c>
      <c r="AJ38" s="16">
        <f t="shared" si="6"/>
        <v>58.462499999999999</v>
      </c>
      <c r="AK38" s="17">
        <f t="shared" si="7"/>
        <v>74.047976190476192</v>
      </c>
      <c r="AL38" s="22">
        <v>89.22</v>
      </c>
      <c r="AM38" s="22">
        <v>69.75</v>
      </c>
      <c r="AN38" s="22">
        <v>71.11</v>
      </c>
      <c r="AO38" s="22">
        <v>83.71</v>
      </c>
      <c r="AP38" s="22">
        <v>82.35</v>
      </c>
      <c r="AQ38" s="22">
        <v>65.97</v>
      </c>
      <c r="AR38" s="22">
        <v>46.22</v>
      </c>
      <c r="AS38" s="16">
        <f t="shared" si="8"/>
        <v>64.846666666666664</v>
      </c>
      <c r="AT38" s="22">
        <v>91.08</v>
      </c>
      <c r="AU38" s="22">
        <v>85.17</v>
      </c>
      <c r="AV38" s="22">
        <v>60.15</v>
      </c>
      <c r="AW38" s="16">
        <f t="shared" si="9"/>
        <v>78.8</v>
      </c>
      <c r="AX38" s="22">
        <v>77.069999999999993</v>
      </c>
      <c r="AY38" s="22">
        <v>59.78</v>
      </c>
      <c r="AZ38" s="22">
        <v>56.51</v>
      </c>
      <c r="BA38" s="22">
        <v>32.39</v>
      </c>
      <c r="BB38" s="16">
        <f t="shared" si="10"/>
        <v>56.4375</v>
      </c>
      <c r="BC38" s="70">
        <f t="shared" si="11"/>
        <v>73.41059523809524</v>
      </c>
      <c r="BD38" s="50">
        <v>57.56</v>
      </c>
      <c r="BE38" s="22">
        <v>82.62</v>
      </c>
      <c r="BF38" s="22">
        <v>52.71</v>
      </c>
      <c r="BG38" s="23">
        <f t="shared" si="12"/>
        <v>64.296666666666667</v>
      </c>
      <c r="BH38" s="22">
        <v>73.040000000000006</v>
      </c>
      <c r="BI38" s="22">
        <v>43.76</v>
      </c>
      <c r="BJ38" s="22">
        <v>33.08</v>
      </c>
      <c r="BK38" s="23">
        <f t="shared" si="13"/>
        <v>49.96</v>
      </c>
      <c r="BL38" s="22">
        <v>75.290000000000006</v>
      </c>
      <c r="BM38" s="22">
        <v>63.51</v>
      </c>
      <c r="BN38" s="18">
        <f t="shared" si="14"/>
        <v>69.400000000000006</v>
      </c>
      <c r="BO38" s="17">
        <f t="shared" si="15"/>
        <v>61.218888888888891</v>
      </c>
      <c r="BP38" s="22">
        <v>61.95</v>
      </c>
      <c r="BQ38" s="22">
        <v>86.84</v>
      </c>
      <c r="BR38" s="22">
        <v>57.49</v>
      </c>
      <c r="BS38" s="23">
        <f t="shared" si="16"/>
        <v>68.760000000000005</v>
      </c>
      <c r="BT38" s="22">
        <v>75.75</v>
      </c>
      <c r="BU38" s="22">
        <v>39.14</v>
      </c>
      <c r="BV38" s="22">
        <v>32.04</v>
      </c>
      <c r="BW38" s="23">
        <f t="shared" si="17"/>
        <v>48.976666666666667</v>
      </c>
      <c r="BX38" s="22">
        <v>73.97</v>
      </c>
      <c r="BY38" s="22">
        <v>67.39</v>
      </c>
      <c r="BZ38" s="18">
        <f t="shared" si="18"/>
        <v>70.680000000000007</v>
      </c>
      <c r="CA38" s="17">
        <f t="shared" si="19"/>
        <v>62.805555555555564</v>
      </c>
      <c r="CB38" s="22">
        <v>59.14</v>
      </c>
      <c r="CC38" s="22">
        <v>84.35</v>
      </c>
      <c r="CD38" s="22">
        <v>52.81</v>
      </c>
      <c r="CE38" s="23">
        <f t="shared" si="20"/>
        <v>65.433333333333337</v>
      </c>
      <c r="CF38" s="22">
        <v>70.52</v>
      </c>
      <c r="CG38" s="22">
        <v>37.119999999999997</v>
      </c>
      <c r="CH38" s="22">
        <v>28.75</v>
      </c>
      <c r="CI38" s="23">
        <f t="shared" si="21"/>
        <v>45.463333333333331</v>
      </c>
      <c r="CJ38" s="22">
        <v>72.61</v>
      </c>
      <c r="CK38" s="22">
        <v>64.56</v>
      </c>
      <c r="CL38" s="18">
        <f t="shared" si="22"/>
        <v>68.585000000000008</v>
      </c>
      <c r="CM38" s="70">
        <f t="shared" si="23"/>
        <v>59.827222222222225</v>
      </c>
    </row>
    <row r="39" spans="1:91" x14ac:dyDescent="0.25">
      <c r="A39" s="73" t="s">
        <v>34</v>
      </c>
      <c r="B39" s="50">
        <v>86.54</v>
      </c>
      <c r="C39" s="22">
        <v>68.989999999999995</v>
      </c>
      <c r="D39" s="22">
        <v>71.63</v>
      </c>
      <c r="E39" s="22">
        <v>84.86</v>
      </c>
      <c r="F39" s="22">
        <v>85.82</v>
      </c>
      <c r="G39" s="22">
        <v>69.23</v>
      </c>
      <c r="H39" s="22">
        <v>54.09</v>
      </c>
      <c r="I39" s="23">
        <f t="shared" si="0"/>
        <v>69.713333333333338</v>
      </c>
      <c r="J39" s="22">
        <v>93.27</v>
      </c>
      <c r="K39" s="22">
        <v>80.77</v>
      </c>
      <c r="L39" s="22">
        <v>65.38</v>
      </c>
      <c r="M39" s="23">
        <f t="shared" si="1"/>
        <v>79.806666666666658</v>
      </c>
      <c r="N39" s="22">
        <v>72.36</v>
      </c>
      <c r="O39" s="22">
        <v>66.349999999999994</v>
      </c>
      <c r="P39" s="22">
        <v>56.73</v>
      </c>
      <c r="Q39" s="22">
        <v>36.9</v>
      </c>
      <c r="R39" s="23">
        <f t="shared" si="2"/>
        <v>53.326666666666661</v>
      </c>
      <c r="S39" s="17">
        <f t="shared" si="3"/>
        <v>73.552380952380958</v>
      </c>
      <c r="T39" s="22">
        <v>83.22</v>
      </c>
      <c r="U39" s="22">
        <v>69.25</v>
      </c>
      <c r="V39" s="22">
        <v>70.66</v>
      </c>
      <c r="W39" s="22">
        <v>73.94</v>
      </c>
      <c r="X39" s="22">
        <v>82.16</v>
      </c>
      <c r="Y39" s="22">
        <v>67.37</v>
      </c>
      <c r="Z39" s="22">
        <v>43.43</v>
      </c>
      <c r="AA39" s="16">
        <f t="shared" si="4"/>
        <v>64.320000000000007</v>
      </c>
      <c r="AB39" s="22">
        <v>86.38</v>
      </c>
      <c r="AC39" s="22">
        <v>78.64</v>
      </c>
      <c r="AD39" s="22">
        <v>61.74</v>
      </c>
      <c r="AE39" s="16">
        <f t="shared" si="5"/>
        <v>75.586666666666659</v>
      </c>
      <c r="AF39" s="22">
        <v>80.28</v>
      </c>
      <c r="AG39" s="22">
        <v>61.27</v>
      </c>
      <c r="AH39" s="22">
        <v>54.93</v>
      </c>
      <c r="AI39" s="22">
        <v>29.69</v>
      </c>
      <c r="AJ39" s="16">
        <f t="shared" si="6"/>
        <v>56.542500000000004</v>
      </c>
      <c r="AK39" s="17">
        <f t="shared" si="7"/>
        <v>70.502738095238087</v>
      </c>
      <c r="AL39" s="22">
        <v>83.27</v>
      </c>
      <c r="AM39" s="22">
        <v>67.790000000000006</v>
      </c>
      <c r="AN39" s="22">
        <v>64.41</v>
      </c>
      <c r="AO39" s="22">
        <v>88.61</v>
      </c>
      <c r="AP39" s="22">
        <v>86.83</v>
      </c>
      <c r="AQ39" s="22">
        <v>71.17</v>
      </c>
      <c r="AR39" s="22">
        <v>48.75</v>
      </c>
      <c r="AS39" s="16">
        <f t="shared" si="8"/>
        <v>68.916666666666671</v>
      </c>
      <c r="AT39" s="22">
        <v>90.39</v>
      </c>
      <c r="AU39" s="22">
        <v>86.12</v>
      </c>
      <c r="AV39" s="22">
        <v>55.52</v>
      </c>
      <c r="AW39" s="16">
        <f t="shared" si="9"/>
        <v>77.343333333333334</v>
      </c>
      <c r="AX39" s="22">
        <v>75.27</v>
      </c>
      <c r="AY39" s="22">
        <v>58.72</v>
      </c>
      <c r="AZ39" s="22">
        <v>56.58</v>
      </c>
      <c r="BA39" s="22">
        <v>32.21</v>
      </c>
      <c r="BB39" s="16">
        <f t="shared" si="10"/>
        <v>55.695</v>
      </c>
      <c r="BC39" s="70">
        <f t="shared" si="11"/>
        <v>72.290714285714287</v>
      </c>
      <c r="BD39" s="50">
        <v>50.72</v>
      </c>
      <c r="BE39" s="22">
        <v>81.61</v>
      </c>
      <c r="BF39" s="22">
        <v>48.32</v>
      </c>
      <c r="BG39" s="23">
        <f t="shared" si="12"/>
        <v>60.216666666666661</v>
      </c>
      <c r="BH39" s="22">
        <v>74.28</v>
      </c>
      <c r="BI39" s="22">
        <v>54.33</v>
      </c>
      <c r="BJ39" s="22">
        <v>30.05</v>
      </c>
      <c r="BK39" s="23">
        <f t="shared" si="13"/>
        <v>52.886666666666677</v>
      </c>
      <c r="BL39" s="22">
        <v>69.47</v>
      </c>
      <c r="BM39" s="22">
        <v>69.11</v>
      </c>
      <c r="BN39" s="18">
        <f t="shared" si="14"/>
        <v>69.289999999999992</v>
      </c>
      <c r="BO39" s="17">
        <f t="shared" si="15"/>
        <v>60.797777777777775</v>
      </c>
      <c r="BP39" s="22">
        <v>62.44</v>
      </c>
      <c r="BQ39" s="22">
        <v>81.22</v>
      </c>
      <c r="BR39" s="22">
        <v>47.97</v>
      </c>
      <c r="BS39" s="23">
        <f t="shared" si="16"/>
        <v>63.876666666666665</v>
      </c>
      <c r="BT39" s="22">
        <v>72.77</v>
      </c>
      <c r="BU39" s="22">
        <v>32.630000000000003</v>
      </c>
      <c r="BV39" s="22">
        <v>27.93</v>
      </c>
      <c r="BW39" s="23">
        <f t="shared" si="17"/>
        <v>44.443333333333335</v>
      </c>
      <c r="BX39" s="22">
        <v>76.760000000000005</v>
      </c>
      <c r="BY39" s="22">
        <v>64.08</v>
      </c>
      <c r="BZ39" s="18">
        <f t="shared" si="18"/>
        <v>70.42</v>
      </c>
      <c r="CA39" s="17">
        <f t="shared" si="19"/>
        <v>59.580000000000005</v>
      </c>
      <c r="CB39" s="22">
        <v>57.65</v>
      </c>
      <c r="CC39" s="22">
        <v>79.72</v>
      </c>
      <c r="CD39" s="22">
        <v>47.57</v>
      </c>
      <c r="CE39" s="23">
        <f t="shared" si="20"/>
        <v>61.646666666666668</v>
      </c>
      <c r="CF39" s="22">
        <v>67.97</v>
      </c>
      <c r="CG39" s="22">
        <v>43.42</v>
      </c>
      <c r="CH39" s="22">
        <v>23.13</v>
      </c>
      <c r="CI39" s="23">
        <f t="shared" si="21"/>
        <v>44.84</v>
      </c>
      <c r="CJ39" s="22">
        <v>72.95</v>
      </c>
      <c r="CK39" s="22">
        <v>63.7</v>
      </c>
      <c r="CL39" s="18">
        <f t="shared" si="22"/>
        <v>68.325000000000003</v>
      </c>
      <c r="CM39" s="70">
        <f t="shared" si="23"/>
        <v>58.270555555555553</v>
      </c>
    </row>
    <row r="40" spans="1:91" ht="15.75" thickBot="1" x14ac:dyDescent="0.3">
      <c r="A40" s="74" t="s">
        <v>35</v>
      </c>
      <c r="B40" s="75">
        <v>89.94</v>
      </c>
      <c r="C40" s="76">
        <v>74.08</v>
      </c>
      <c r="D40" s="76">
        <v>77.95</v>
      </c>
      <c r="E40" s="76">
        <v>80.459999999999994</v>
      </c>
      <c r="F40" s="76">
        <v>87.62</v>
      </c>
      <c r="G40" s="76">
        <v>73.89</v>
      </c>
      <c r="H40" s="76">
        <v>51.26</v>
      </c>
      <c r="I40" s="77">
        <f t="shared" si="0"/>
        <v>70.923333333333332</v>
      </c>
      <c r="J40" s="76">
        <v>92.84</v>
      </c>
      <c r="K40" s="76">
        <v>87.81</v>
      </c>
      <c r="L40" s="76">
        <v>58.03</v>
      </c>
      <c r="M40" s="77">
        <f t="shared" si="1"/>
        <v>79.56</v>
      </c>
      <c r="N40" s="76">
        <v>77.08</v>
      </c>
      <c r="O40" s="76">
        <v>65.569999999999993</v>
      </c>
      <c r="P40" s="76">
        <v>55.9</v>
      </c>
      <c r="Q40" s="76">
        <v>29.98</v>
      </c>
      <c r="R40" s="77">
        <f t="shared" si="2"/>
        <v>50.483333333333327</v>
      </c>
      <c r="S40" s="78">
        <f t="shared" si="3"/>
        <v>74.77095238095238</v>
      </c>
      <c r="T40" s="76">
        <v>87.84</v>
      </c>
      <c r="U40" s="76">
        <v>73.349999999999994</v>
      </c>
      <c r="V40" s="76">
        <v>77.72</v>
      </c>
      <c r="W40" s="76">
        <v>86.58</v>
      </c>
      <c r="X40" s="76">
        <v>83.07</v>
      </c>
      <c r="Y40" s="76">
        <v>67.319999999999993</v>
      </c>
      <c r="Z40" s="76">
        <v>45.33</v>
      </c>
      <c r="AA40" s="79">
        <f t="shared" si="4"/>
        <v>65.239999999999995</v>
      </c>
      <c r="AB40" s="76">
        <v>91.05</v>
      </c>
      <c r="AC40" s="76">
        <v>84.44</v>
      </c>
      <c r="AD40" s="76">
        <v>63.04</v>
      </c>
      <c r="AE40" s="79">
        <f t="shared" si="5"/>
        <v>79.510000000000005</v>
      </c>
      <c r="AF40" s="76">
        <v>78.31</v>
      </c>
      <c r="AG40" s="76">
        <v>71.790000000000006</v>
      </c>
      <c r="AH40" s="76">
        <v>71.209999999999994</v>
      </c>
      <c r="AI40" s="76">
        <v>36.58</v>
      </c>
      <c r="AJ40" s="79">
        <f t="shared" si="6"/>
        <v>64.472499999999997</v>
      </c>
      <c r="AK40" s="78">
        <f t="shared" si="7"/>
        <v>76.387500000000003</v>
      </c>
      <c r="AL40" s="76">
        <v>89.65</v>
      </c>
      <c r="AM40" s="76">
        <v>71.66</v>
      </c>
      <c r="AN40" s="76">
        <v>77.66</v>
      </c>
      <c r="AO40" s="76">
        <v>80.650000000000006</v>
      </c>
      <c r="AP40" s="76">
        <v>81.739999999999995</v>
      </c>
      <c r="AQ40" s="76">
        <v>66.760000000000005</v>
      </c>
      <c r="AR40" s="76">
        <v>43.87</v>
      </c>
      <c r="AS40" s="79">
        <f t="shared" si="8"/>
        <v>64.123333333333335</v>
      </c>
      <c r="AT40" s="76">
        <v>89.37</v>
      </c>
      <c r="AU40" s="76">
        <v>84.47</v>
      </c>
      <c r="AV40" s="76">
        <v>48.5</v>
      </c>
      <c r="AW40" s="79">
        <f t="shared" si="9"/>
        <v>74.11333333333333</v>
      </c>
      <c r="AX40" s="76">
        <v>74.39</v>
      </c>
      <c r="AY40" s="76">
        <v>64.58</v>
      </c>
      <c r="AZ40" s="76">
        <v>48.5</v>
      </c>
      <c r="BA40" s="76">
        <v>26.43</v>
      </c>
      <c r="BB40" s="79">
        <f t="shared" si="10"/>
        <v>53.475000000000001</v>
      </c>
      <c r="BC40" s="80">
        <f t="shared" si="11"/>
        <v>73.047380952380962</v>
      </c>
      <c r="BD40" s="75">
        <v>64.8</v>
      </c>
      <c r="BE40" s="76">
        <v>82.01</v>
      </c>
      <c r="BF40" s="76">
        <v>57.19</v>
      </c>
      <c r="BG40" s="77">
        <f t="shared" si="12"/>
        <v>68</v>
      </c>
      <c r="BH40" s="76">
        <v>76.02</v>
      </c>
      <c r="BI40" s="76">
        <v>57.45</v>
      </c>
      <c r="BJ40" s="76">
        <v>29.4</v>
      </c>
      <c r="BK40" s="77">
        <f t="shared" si="13"/>
        <v>54.29</v>
      </c>
      <c r="BL40" s="76">
        <v>81.430000000000007</v>
      </c>
      <c r="BM40" s="76">
        <v>63.64</v>
      </c>
      <c r="BN40" s="81">
        <f t="shared" si="14"/>
        <v>72.534999999999997</v>
      </c>
      <c r="BO40" s="78">
        <f t="shared" si="15"/>
        <v>64.941666666666663</v>
      </c>
      <c r="BP40" s="76">
        <v>68.48</v>
      </c>
      <c r="BQ40" s="76">
        <v>86.28</v>
      </c>
      <c r="BR40" s="76">
        <v>55.19</v>
      </c>
      <c r="BS40" s="77">
        <f t="shared" si="16"/>
        <v>69.983333333333334</v>
      </c>
      <c r="BT40" s="76">
        <v>75.290000000000006</v>
      </c>
      <c r="BU40" s="76">
        <v>57.78</v>
      </c>
      <c r="BV40" s="76">
        <v>34.53</v>
      </c>
      <c r="BW40" s="77">
        <f t="shared" si="17"/>
        <v>55.866666666666667</v>
      </c>
      <c r="BX40" s="76">
        <v>75.680000000000007</v>
      </c>
      <c r="BY40" s="76">
        <v>70.819999999999993</v>
      </c>
      <c r="BZ40" s="81">
        <f t="shared" si="18"/>
        <v>73.25</v>
      </c>
      <c r="CA40" s="78">
        <f t="shared" si="19"/>
        <v>66.36666666666666</v>
      </c>
      <c r="CB40" s="76">
        <v>68.39</v>
      </c>
      <c r="CC40" s="76">
        <v>88.01</v>
      </c>
      <c r="CD40" s="76">
        <v>59.58</v>
      </c>
      <c r="CE40" s="77">
        <f t="shared" si="20"/>
        <v>71.993333333333339</v>
      </c>
      <c r="CF40" s="76">
        <v>73.569999999999993</v>
      </c>
      <c r="CG40" s="76">
        <v>38.42</v>
      </c>
      <c r="CH40" s="76">
        <v>25.2</v>
      </c>
      <c r="CI40" s="77">
        <f t="shared" si="21"/>
        <v>45.73</v>
      </c>
      <c r="CJ40" s="76">
        <v>75.2</v>
      </c>
      <c r="CK40" s="76">
        <v>70.98</v>
      </c>
      <c r="CL40" s="81">
        <f t="shared" si="22"/>
        <v>73.09</v>
      </c>
      <c r="CM40" s="80">
        <f t="shared" si="23"/>
        <v>63.604444444444447</v>
      </c>
    </row>
  </sheetData>
  <mergeCells count="9">
    <mergeCell ref="B1:CM1"/>
    <mergeCell ref="BD2:CM2"/>
    <mergeCell ref="B3:S3"/>
    <mergeCell ref="CB3:CM3"/>
    <mergeCell ref="T3:AK3"/>
    <mergeCell ref="AL3:BC3"/>
    <mergeCell ref="B2:BC2"/>
    <mergeCell ref="BD3:BO3"/>
    <mergeCell ref="BP3:CA3"/>
  </mergeCells>
  <phoneticPr fontId="8" type="noConversion"/>
  <conditionalFormatting sqref="B5:BC40">
    <cfRule type="cellIs" dxfId="3" priority="4" operator="lessThan">
      <formula>59.44</formula>
    </cfRule>
    <cfRule type="cellIs" dxfId="2" priority="2" operator="greaterThan">
      <formula>89.44</formula>
    </cfRule>
  </conditionalFormatting>
  <conditionalFormatting sqref="BD5:CM40">
    <cfRule type="cellIs" dxfId="1" priority="3" operator="lessThan">
      <formula>39.44</formula>
    </cfRule>
    <cfRule type="cellIs" dxfId="0" priority="1" operator="greaterThan">
      <formula>59.44</formula>
    </cfRule>
  </conditionalFormatting>
  <pageMargins left="0.7" right="0.7" top="0.75" bottom="0.75" header="0.3" footer="0.3"/>
  <pageSetup paperSize="9" orientation="portrait" r:id="rId1"/>
  <ignoredErrors>
    <ignoredError sqref="I5:I40 R5:R40 S5:S40 AA5:AA40 AK5:AK40 AS5:AS40 BC5:BC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Сопровод</vt:lpstr>
      <vt:lpstr>Результаты </vt:lpstr>
      <vt:lpstr>4 класс задания детально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dcterms:created xsi:type="dcterms:W3CDTF">2015-06-05T18:19:34Z</dcterms:created>
  <dcterms:modified xsi:type="dcterms:W3CDTF">2025-07-02T00:22:09Z</dcterms:modified>
</cp:coreProperties>
</file>